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ello365-my.sharepoint.com/personal/meagan_laurin_bell_ca/Documents/Desktop/"/>
    </mc:Choice>
  </mc:AlternateContent>
  <xr:revisionPtr revIDLastSave="0" documentId="8_{0C1C08A0-5A32-4DC1-90A8-2F1DAB029919}" xr6:coauthVersionLast="47" xr6:coauthVersionMax="47" xr10:uidLastSave="{00000000-0000-0000-0000-000000000000}"/>
  <bookViews>
    <workbookView xWindow="-28920" yWindow="-9750" windowWidth="29040" windowHeight="15720" xr2:uid="{00000000-000D-0000-FFFF-FFFF00000000}"/>
  </bookViews>
  <sheets>
    <sheet name="Debt Schedule - Sept 30,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5" i="1" l="1"/>
  <c r="G23" i="1" l="1"/>
  <c r="G19" i="1"/>
  <c r="G75" i="1"/>
  <c r="G101" i="1"/>
  <c r="G59" i="1" l="1"/>
  <c r="G71" i="1"/>
  <c r="G77" i="1" s="1"/>
</calcChain>
</file>

<file path=xl/sharedStrings.xml><?xml version="1.0" encoding="utf-8"?>
<sst xmlns="http://schemas.openxmlformats.org/spreadsheetml/2006/main" count="335" uniqueCount="128">
  <si>
    <t>Public Debt Schedule</t>
  </si>
  <si>
    <t>BCE &amp; Bell Canada (both non-consolidated)</t>
  </si>
  <si>
    <t>Company</t>
  </si>
  <si>
    <t>Series</t>
  </si>
  <si>
    <t>Issue Date</t>
  </si>
  <si>
    <t>Currency</t>
  </si>
  <si>
    <t>Coupon</t>
  </si>
  <si>
    <t>Outstanding (CDN $M)</t>
  </si>
  <si>
    <t>Comments</t>
  </si>
  <si>
    <t>Legend</t>
  </si>
  <si>
    <t>BCE</t>
  </si>
  <si>
    <t>LT, S, NC</t>
  </si>
  <si>
    <t>LT:</t>
  </si>
  <si>
    <t>Long Term Senior Debt</t>
  </si>
  <si>
    <t>Preferred Shares</t>
  </si>
  <si>
    <t>Sbd.:</t>
  </si>
  <si>
    <t>Subordinated Debt</t>
  </si>
  <si>
    <t>Series S</t>
  </si>
  <si>
    <t>Floating</t>
  </si>
  <si>
    <t>Coupon or Dividend Frequency</t>
  </si>
  <si>
    <t>Series Y</t>
  </si>
  <si>
    <t>A:</t>
  </si>
  <si>
    <t>Annual</t>
  </si>
  <si>
    <t>Series Z</t>
  </si>
  <si>
    <t>S:</t>
  </si>
  <si>
    <t>Semi-annual</t>
  </si>
  <si>
    <t>Series R</t>
  </si>
  <si>
    <t>Q:</t>
  </si>
  <si>
    <t>Quarterly</t>
  </si>
  <si>
    <t>Series AA</t>
  </si>
  <si>
    <t>M:</t>
  </si>
  <si>
    <t>Monthly</t>
  </si>
  <si>
    <t>Series AC</t>
  </si>
  <si>
    <t>Redemption Features</t>
  </si>
  <si>
    <t>BELL</t>
  </si>
  <si>
    <t>NC:</t>
  </si>
  <si>
    <t>Non Callable</t>
  </si>
  <si>
    <t>C:</t>
  </si>
  <si>
    <t>Callable</t>
  </si>
  <si>
    <t>EZ</t>
  </si>
  <si>
    <t>M3</t>
  </si>
  <si>
    <t>M11</t>
  </si>
  <si>
    <t>M14</t>
  </si>
  <si>
    <t>EJ</t>
  </si>
  <si>
    <t>M17</t>
  </si>
  <si>
    <t>EH</t>
  </si>
  <si>
    <t>EO</t>
  </si>
  <si>
    <t>EU</t>
  </si>
  <si>
    <t xml:space="preserve">Series 1 </t>
  </si>
  <si>
    <t>Series 2</t>
  </si>
  <si>
    <t>Series T</t>
  </si>
  <si>
    <t>Series AE</t>
  </si>
  <si>
    <t>Series AF</t>
  </si>
  <si>
    <t>Series AG</t>
  </si>
  <si>
    <t>Series AH</t>
  </si>
  <si>
    <t>Series AI</t>
  </si>
  <si>
    <t>Pfd.:</t>
  </si>
  <si>
    <t>Pfd., Q</t>
  </si>
  <si>
    <t>Pfd., M</t>
  </si>
  <si>
    <t>Series AB</t>
  </si>
  <si>
    <t>BCE Preferred Shares</t>
  </si>
  <si>
    <t>Total BCE Preferred Shares</t>
  </si>
  <si>
    <t>1996 Trust Indenture</t>
  </si>
  <si>
    <t>1976 Trust Indenture</t>
  </si>
  <si>
    <t>1997 Trust Indenture</t>
  </si>
  <si>
    <t>Series AD</t>
  </si>
  <si>
    <t>Series AK</t>
  </si>
  <si>
    <t>Series AJ</t>
  </si>
  <si>
    <t>Pfd.,M</t>
  </si>
  <si>
    <t>M31</t>
  </si>
  <si>
    <t>Series AM</t>
  </si>
  <si>
    <t>Maturity/ Conversion Date</t>
  </si>
  <si>
    <t>M34</t>
  </si>
  <si>
    <t xml:space="preserve"> </t>
  </si>
  <si>
    <t>M39</t>
  </si>
  <si>
    <t>M41</t>
  </si>
  <si>
    <t>Series AN</t>
  </si>
  <si>
    <t>Series AL</t>
  </si>
  <si>
    <t>M43</t>
  </si>
  <si>
    <t>M45</t>
  </si>
  <si>
    <t>CAD</t>
  </si>
  <si>
    <t>M46</t>
  </si>
  <si>
    <t>US1</t>
  </si>
  <si>
    <t>USD</t>
  </si>
  <si>
    <t>2016 Trust Indenture</t>
  </si>
  <si>
    <t>Total CAD Bell Issues</t>
  </si>
  <si>
    <t>Total USD Bell Issues</t>
  </si>
  <si>
    <t>M48</t>
  </si>
  <si>
    <t>US2</t>
  </si>
  <si>
    <t>M50</t>
  </si>
  <si>
    <t>M51</t>
  </si>
  <si>
    <t>M52</t>
  </si>
  <si>
    <t>M53</t>
  </si>
  <si>
    <t>US4</t>
  </si>
  <si>
    <t>M54</t>
  </si>
  <si>
    <t>M55</t>
  </si>
  <si>
    <t>M56</t>
  </si>
  <si>
    <t>US5</t>
  </si>
  <si>
    <t>US6</t>
  </si>
  <si>
    <t>US7</t>
  </si>
  <si>
    <t>M57</t>
  </si>
  <si>
    <t>M58</t>
  </si>
  <si>
    <t>M59</t>
  </si>
  <si>
    <t>US8</t>
  </si>
  <si>
    <t>M60</t>
  </si>
  <si>
    <t>M61</t>
  </si>
  <si>
    <t>M62</t>
  </si>
  <si>
    <t>Series AQ</t>
  </si>
  <si>
    <t>US10</t>
  </si>
  <si>
    <t>US9</t>
  </si>
  <si>
    <t>M63</t>
  </si>
  <si>
    <t>Series B</t>
  </si>
  <si>
    <t>Series A</t>
  </si>
  <si>
    <t>Series C</t>
  </si>
  <si>
    <t>Sbd., S,C</t>
  </si>
  <si>
    <t>2025 Trust Indenture</t>
  </si>
  <si>
    <t>JSbd</t>
  </si>
  <si>
    <t>JSbd., S,C</t>
  </si>
  <si>
    <t>Junior Subordinated Debt</t>
  </si>
  <si>
    <t>MW:</t>
  </si>
  <si>
    <t>Make-Whole</t>
  </si>
  <si>
    <t>LT, S, MW</t>
  </si>
  <si>
    <t>LT. S. MW</t>
  </si>
  <si>
    <t>M67</t>
  </si>
  <si>
    <t>M64</t>
  </si>
  <si>
    <t>M65</t>
  </si>
  <si>
    <t>M66</t>
  </si>
  <si>
    <t>As at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</si>
</sst>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-&quot;CDN$&quot;* #,##0.0_-;\-&quot;CDN$&quot;* #,##0.0_-;_-&quot;CDN$&quot;* &quot;-&quot;??_-;_-@_-"/>
    <numFmt numFmtId="167" formatCode="_(&quot;$&quot;* #,##0.0_);_(&quot;$&quot;* \(#,##0.0\);_(&quot;$&quot;* &quot;-&quot;??_);_(@_)"/>
    <numFmt numFmtId="168" formatCode="0.000%"/>
    <numFmt numFmtId="169" formatCode="[$-409]dd/mmm/yy;@"/>
    <numFmt numFmtId="170" formatCode="_-&quot;$&quot;* #,##0.0_-;\-&quot;$&quot;* #,##0.0_-;_-&quot;$&quot;* &quot;-&quot;??_-;_-@_-"/>
    <numFmt numFmtId="171" formatCode="_-* #,##0.000_-;\-* #,##0.000_-;_-* &quot;-&quot;??_-;_-@_-"/>
    <numFmt numFmtId="172" formatCode="_-* #,##0.0_-;\-* #,##0.0_-;_-* &quot;-&quot;??_-;_-@_-"/>
  </numFmts>
  <fonts count="6" x14ac:knownFonts="1">
    <font>
      <sz val="10"/>
      <name val="Arial"/>
    </font>
    <font>
      <sz val="10"/>
      <name val="Arial"/>
      <family val="2"/>
    </font>
    <font>
      <b/>
      <sz val="16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0" xfId="0" applyFont="1"/>
    <xf numFmtId="0" fontId="3" fillId="2" borderId="0" xfId="0" applyFont="1" applyFill="1"/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3" xfId="0" applyFont="1" applyFill="1" applyBorder="1"/>
    <xf numFmtId="0" fontId="3" fillId="2" borderId="4" xfId="0" applyFont="1" applyFill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2" borderId="5" xfId="0" applyFont="1" applyFill="1" applyBorder="1" applyAlignment="1">
      <alignment horizontal="center"/>
    </xf>
    <xf numFmtId="165" fontId="3" fillId="2" borderId="6" xfId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3" fillId="2" borderId="7" xfId="0" applyFont="1" applyFill="1" applyBorder="1"/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left"/>
    </xf>
    <xf numFmtId="0" fontId="3" fillId="2" borderId="8" xfId="0" applyFont="1" applyFill="1" applyBorder="1" applyAlignment="1">
      <alignment horizontal="left"/>
    </xf>
    <xf numFmtId="165" fontId="3" fillId="2" borderId="7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3" fillId="3" borderId="11" xfId="0" applyFont="1" applyFill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165" fontId="3" fillId="0" borderId="6" xfId="1" applyFont="1" applyFill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5" fillId="0" borderId="8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169" fontId="0" fillId="0" borderId="0" xfId="0" applyNumberFormat="1" applyAlignment="1">
      <alignment horizontal="center"/>
    </xf>
    <xf numFmtId="169" fontId="3" fillId="2" borderId="0" xfId="0" applyNumberFormat="1" applyFont="1" applyFill="1" applyAlignment="1">
      <alignment horizontal="center"/>
    </xf>
    <xf numFmtId="169" fontId="3" fillId="2" borderId="3" xfId="0" applyNumberFormat="1" applyFont="1" applyFill="1" applyBorder="1" applyAlignment="1">
      <alignment horizontal="center"/>
    </xf>
    <xf numFmtId="169" fontId="4" fillId="0" borderId="15" xfId="0" applyNumberFormat="1" applyFont="1" applyBorder="1" applyAlignment="1">
      <alignment horizontal="center" vertical="center" wrapText="1"/>
    </xf>
    <xf numFmtId="169" fontId="3" fillId="0" borderId="5" xfId="0" applyNumberFormat="1" applyFont="1" applyBorder="1" applyAlignment="1">
      <alignment horizontal="center"/>
    </xf>
    <xf numFmtId="169" fontId="3" fillId="2" borderId="5" xfId="0" applyNumberFormat="1" applyFont="1" applyFill="1" applyBorder="1" applyAlignment="1">
      <alignment horizontal="center"/>
    </xf>
    <xf numFmtId="169" fontId="3" fillId="2" borderId="9" xfId="0" applyNumberFormat="1" applyFont="1" applyFill="1" applyBorder="1" applyAlignment="1">
      <alignment horizontal="center"/>
    </xf>
    <xf numFmtId="169" fontId="3" fillId="3" borderId="9" xfId="0" applyNumberFormat="1" applyFont="1" applyFill="1" applyBorder="1" applyAlignment="1">
      <alignment horizontal="center"/>
    </xf>
    <xf numFmtId="169" fontId="3" fillId="0" borderId="17" xfId="0" applyNumberFormat="1" applyFont="1" applyBorder="1" applyAlignment="1">
      <alignment horizontal="center"/>
    </xf>
    <xf numFmtId="169" fontId="3" fillId="0" borderId="0" xfId="0" applyNumberFormat="1" applyFont="1"/>
    <xf numFmtId="169" fontId="3" fillId="0" borderId="0" xfId="0" applyNumberFormat="1" applyFont="1" applyAlignment="1">
      <alignment horizontal="center"/>
    </xf>
    <xf numFmtId="169" fontId="0" fillId="0" borderId="0" xfId="0" applyNumberFormat="1"/>
    <xf numFmtId="169" fontId="3" fillId="2" borderId="0" xfId="0" applyNumberFormat="1" applyFont="1" applyFill="1"/>
    <xf numFmtId="169" fontId="3" fillId="0" borderId="3" xfId="0" applyNumberFormat="1" applyFont="1" applyBorder="1" applyAlignment="1">
      <alignment horizontal="center"/>
    </xf>
    <xf numFmtId="169" fontId="3" fillId="0" borderId="10" xfId="0" applyNumberFormat="1" applyFont="1" applyBorder="1" applyAlignment="1">
      <alignment horizontal="center"/>
    </xf>
    <xf numFmtId="168" fontId="3" fillId="2" borderId="3" xfId="0" applyNumberFormat="1" applyFont="1" applyFill="1" applyBorder="1" applyAlignment="1">
      <alignment horizontal="center"/>
    </xf>
    <xf numFmtId="168" fontId="4" fillId="0" borderId="15" xfId="0" applyNumberFormat="1" applyFont="1" applyBorder="1" applyAlignment="1">
      <alignment horizontal="center" vertical="center" wrapText="1"/>
    </xf>
    <xf numFmtId="168" fontId="3" fillId="2" borderId="5" xfId="0" applyNumberFormat="1" applyFont="1" applyFill="1" applyBorder="1" applyAlignment="1">
      <alignment horizontal="center"/>
    </xf>
    <xf numFmtId="168" fontId="3" fillId="2" borderId="9" xfId="0" applyNumberFormat="1" applyFont="1" applyFill="1" applyBorder="1" applyAlignment="1">
      <alignment horizontal="center"/>
    </xf>
    <xf numFmtId="168" fontId="3" fillId="3" borderId="9" xfId="0" applyNumberFormat="1" applyFont="1" applyFill="1" applyBorder="1" applyAlignment="1">
      <alignment horizontal="center"/>
    </xf>
    <xf numFmtId="168" fontId="3" fillId="0" borderId="17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3" fillId="2" borderId="3" xfId="0" applyFont="1" applyFill="1" applyBorder="1" applyAlignment="1">
      <alignment horizontal="left"/>
    </xf>
    <xf numFmtId="0" fontId="4" fillId="0" borderId="15" xfId="0" applyFont="1" applyBorder="1" applyAlignment="1">
      <alignment horizontal="left" vertical="center" wrapText="1"/>
    </xf>
    <xf numFmtId="167" fontId="3" fillId="0" borderId="5" xfId="2" applyNumberFormat="1" applyFont="1" applyFill="1" applyBorder="1" applyAlignment="1">
      <alignment horizontal="left"/>
    </xf>
    <xf numFmtId="167" fontId="3" fillId="0" borderId="18" xfId="2" applyNumberFormat="1" applyFont="1" applyFill="1" applyBorder="1" applyAlignment="1">
      <alignment horizontal="left"/>
    </xf>
    <xf numFmtId="167" fontId="4" fillId="0" borderId="5" xfId="2" applyNumberFormat="1" applyFont="1" applyFill="1" applyBorder="1" applyAlignment="1">
      <alignment horizontal="left"/>
    </xf>
    <xf numFmtId="167" fontId="3" fillId="0" borderId="13" xfId="2" applyNumberFormat="1" applyFont="1" applyFill="1" applyBorder="1" applyAlignment="1">
      <alignment horizontal="left"/>
    </xf>
    <xf numFmtId="167" fontId="3" fillId="2" borderId="5" xfId="2" applyNumberFormat="1" applyFont="1" applyFill="1" applyBorder="1" applyAlignment="1">
      <alignment horizontal="left"/>
    </xf>
    <xf numFmtId="167" fontId="3" fillId="2" borderId="9" xfId="2" applyNumberFormat="1" applyFont="1" applyFill="1" applyBorder="1" applyAlignment="1">
      <alignment horizontal="left"/>
    </xf>
    <xf numFmtId="167" fontId="4" fillId="4" borderId="9" xfId="2" applyNumberFormat="1" applyFont="1" applyFill="1" applyBorder="1" applyAlignment="1">
      <alignment horizontal="left"/>
    </xf>
    <xf numFmtId="167" fontId="3" fillId="2" borderId="13" xfId="2" applyNumberFormat="1" applyFont="1" applyFill="1" applyBorder="1" applyAlignment="1">
      <alignment horizontal="left"/>
    </xf>
    <xf numFmtId="168" fontId="0" fillId="0" borderId="0" xfId="0" applyNumberFormat="1" applyAlignment="1">
      <alignment horizontal="center"/>
    </xf>
    <xf numFmtId="168" fontId="3" fillId="2" borderId="0" xfId="0" applyNumberFormat="1" applyFont="1" applyFill="1" applyAlignment="1">
      <alignment horizontal="center"/>
    </xf>
    <xf numFmtId="168" fontId="3" fillId="0" borderId="0" xfId="0" applyNumberFormat="1" applyFont="1" applyAlignment="1">
      <alignment horizontal="center"/>
    </xf>
    <xf numFmtId="0" fontId="3" fillId="2" borderId="12" xfId="0" applyFont="1" applyFill="1" applyBorder="1" applyAlignment="1">
      <alignment horizontal="left"/>
    </xf>
    <xf numFmtId="165" fontId="3" fillId="2" borderId="16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70" fontId="3" fillId="0" borderId="0" xfId="0" applyNumberFormat="1" applyFont="1" applyAlignment="1">
      <alignment horizontal="left"/>
    </xf>
    <xf numFmtId="171" fontId="0" fillId="0" borderId="0" xfId="1" applyNumberFormat="1" applyFont="1"/>
    <xf numFmtId="171" fontId="3" fillId="2" borderId="0" xfId="1" applyNumberFormat="1" applyFont="1" applyFill="1"/>
    <xf numFmtId="171" fontId="3" fillId="2" borderId="2" xfId="1" applyNumberFormat="1" applyFont="1" applyFill="1" applyBorder="1" applyAlignment="1"/>
    <xf numFmtId="171" fontId="3" fillId="2" borderId="1" xfId="1" applyNumberFormat="1" applyFont="1" applyFill="1" applyBorder="1" applyAlignment="1">
      <alignment horizontal="left" indent="1"/>
    </xf>
    <xf numFmtId="171" fontId="3" fillId="2" borderId="1" xfId="1" applyNumberFormat="1" applyFont="1" applyFill="1" applyBorder="1" applyAlignment="1">
      <alignment horizontal="left"/>
    </xf>
    <xf numFmtId="171" fontId="3" fillId="0" borderId="1" xfId="1" applyNumberFormat="1" applyFont="1" applyFill="1" applyBorder="1" applyAlignment="1">
      <alignment horizontal="left" indent="1"/>
    </xf>
    <xf numFmtId="171" fontId="3" fillId="0" borderId="1" xfId="1" applyNumberFormat="1" applyFont="1" applyFill="1" applyBorder="1" applyAlignment="1">
      <alignment horizontal="left"/>
    </xf>
    <xf numFmtId="171" fontId="3" fillId="0" borderId="14" xfId="1" applyNumberFormat="1" applyFont="1" applyFill="1" applyBorder="1"/>
    <xf numFmtId="171" fontId="3" fillId="0" borderId="0" xfId="1" applyNumberFormat="1" applyFont="1" applyFill="1"/>
    <xf numFmtId="171" fontId="3" fillId="0" borderId="0" xfId="1" applyNumberFormat="1" applyFont="1" applyFill="1" applyBorder="1"/>
    <xf numFmtId="171" fontId="3" fillId="0" borderId="0" xfId="1" applyNumberFormat="1" applyFont="1"/>
    <xf numFmtId="172" fontId="3" fillId="0" borderId="0" xfId="1" applyNumberFormat="1" applyFont="1" applyFill="1"/>
    <xf numFmtId="0" fontId="3" fillId="0" borderId="5" xfId="0" applyFont="1" applyBorder="1"/>
    <xf numFmtId="0" fontId="3" fillId="0" borderId="1" xfId="0" applyFont="1" applyBorder="1" applyAlignment="1">
      <alignment vertical="center"/>
    </xf>
    <xf numFmtId="166" fontId="3" fillId="0" borderId="10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8" fontId="3" fillId="0" borderId="10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left" vertical="center"/>
    </xf>
    <xf numFmtId="165" fontId="3" fillId="0" borderId="6" xfId="1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9" fontId="4" fillId="0" borderId="0" xfId="0" applyNumberFormat="1" applyFont="1" applyAlignment="1">
      <alignment horizontal="center" vertical="center" wrapText="1"/>
    </xf>
    <xf numFmtId="168" fontId="4" fillId="0" borderId="0" xfId="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1" fontId="3" fillId="0" borderId="0" xfId="1" applyNumberFormat="1" applyFont="1" applyFill="1" applyBorder="1" applyAlignment="1">
      <alignment horizontal="left"/>
    </xf>
    <xf numFmtId="171" fontId="3" fillId="0" borderId="0" xfId="1" applyNumberFormat="1" applyFont="1" applyFill="1" applyBorder="1" applyAlignment="1">
      <alignment horizontal="left" indent="1"/>
    </xf>
    <xf numFmtId="167" fontId="3" fillId="0" borderId="0" xfId="2" applyNumberFormat="1" applyFont="1" applyFill="1" applyBorder="1" applyAlignment="1">
      <alignment horizontal="left"/>
    </xf>
    <xf numFmtId="165" fontId="3" fillId="0" borderId="0" xfId="1" applyFont="1" applyFill="1" applyBorder="1" applyAlignment="1">
      <alignment horizontal="center"/>
    </xf>
    <xf numFmtId="166" fontId="3" fillId="2" borderId="0" xfId="0" applyNumberFormat="1" applyFont="1" applyFill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39" name="Rectangle 1">
          <a:extLst>
            <a:ext uri="{FF2B5EF4-FFF2-40B4-BE49-F238E27FC236}">
              <a16:creationId xmlns:a16="http://schemas.microsoft.com/office/drawing/2014/main" id="{00000000-0008-0000-0000-00000F040000}"/>
            </a:ext>
          </a:extLst>
        </xdr:cNvPr>
        <xdr:cNvSpPr>
          <a:spLocks noChangeArrowheads="1"/>
        </xdr:cNvSpPr>
      </xdr:nvSpPr>
      <xdr:spPr bwMode="auto">
        <a:xfrm>
          <a:off x="0" y="147066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63500" dir="2212194" algn="ctr" rotWithShape="0">
            <a:srgbClr val="80808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0</xdr:colOff>
      <xdr:row>8</xdr:row>
      <xdr:rowOff>0</xdr:rowOff>
    </xdr:from>
    <xdr:to>
      <xdr:col>0</xdr:col>
      <xdr:colOff>0</xdr:colOff>
      <xdr:row>8</xdr:row>
      <xdr:rowOff>0</xdr:rowOff>
    </xdr:to>
    <xdr:sp macro="" textlink="">
      <xdr:nvSpPr>
        <xdr:cNvPr id="1040" name="Rectangle 2">
          <a:extLst>
            <a:ext uri="{FF2B5EF4-FFF2-40B4-BE49-F238E27FC236}">
              <a16:creationId xmlns:a16="http://schemas.microsoft.com/office/drawing/2014/main" id="{00000000-0008-0000-0000-000010040000}"/>
            </a:ext>
          </a:extLst>
        </xdr:cNvPr>
        <xdr:cNvSpPr>
          <a:spLocks noChangeArrowheads="1"/>
        </xdr:cNvSpPr>
      </xdr:nvSpPr>
      <xdr:spPr bwMode="auto">
        <a:xfrm>
          <a:off x="0" y="147066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63500" dir="2212194" algn="ctr" rotWithShape="0">
            <a:srgbClr val="808080"/>
          </a:outerShdw>
        </a:effec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0</xdr:col>
      <xdr:colOff>9525</xdr:colOff>
      <xdr:row>0</xdr:row>
      <xdr:rowOff>0</xdr:rowOff>
    </xdr:from>
    <xdr:to>
      <xdr:col>0</xdr:col>
      <xdr:colOff>1152525</xdr:colOff>
      <xdr:row>5</xdr:row>
      <xdr:rowOff>133350</xdr:rowOff>
    </xdr:to>
    <xdr:pic>
      <xdr:nvPicPr>
        <xdr:cNvPr id="1030" name="Picture 5" descr="BCE_RGB_Lg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1143000" cy="885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3:V691"/>
  <sheetViews>
    <sheetView showGridLines="0" tabSelected="1" topLeftCell="A56" zoomScale="85" zoomScaleNormal="85" workbookViewId="0">
      <selection activeCell="C89" sqref="C89"/>
    </sheetView>
  </sheetViews>
  <sheetFormatPr defaultColWidth="9.140625" defaultRowHeight="12.75" x14ac:dyDescent="0.2"/>
  <cols>
    <col min="1" max="1" width="45.42578125" customWidth="1"/>
    <col min="2" max="2" width="35.28515625" customWidth="1"/>
    <col min="3" max="3" width="15.7109375" style="40" customWidth="1"/>
    <col min="4" max="4" width="15.7109375" customWidth="1"/>
    <col min="5" max="5" width="18" style="72" customWidth="1"/>
    <col min="6" max="6" width="22.7109375" style="51" customWidth="1"/>
    <col min="7" max="7" width="22.28515625" style="61" customWidth="1"/>
    <col min="8" max="8" width="26.28515625" bestFit="1" customWidth="1"/>
    <col min="9" max="9" width="3.42578125" customWidth="1"/>
    <col min="10" max="10" width="23.140625" style="82" customWidth="1"/>
    <col min="11" max="11" width="19.140625" customWidth="1"/>
    <col min="12" max="14" width="8.85546875" customWidth="1"/>
    <col min="15" max="15" width="6.42578125" customWidth="1"/>
  </cols>
  <sheetData>
    <row r="3" spans="1:15" ht="7.5" customHeight="1" x14ac:dyDescent="0.2"/>
    <row r="4" spans="1:15" ht="6.75" customHeight="1" x14ac:dyDescent="0.2"/>
    <row r="5" spans="1:15" ht="20.100000000000001" customHeight="1" x14ac:dyDescent="0.2"/>
    <row r="6" spans="1:15" ht="13.5" thickBot="1" x14ac:dyDescent="0.25"/>
    <row r="7" spans="1:15" s="2" customFormat="1" ht="20.25" x14ac:dyDescent="0.3">
      <c r="A7" s="115" t="s">
        <v>0</v>
      </c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7"/>
      <c r="O7" s="1"/>
    </row>
    <row r="8" spans="1:15" s="2" customFormat="1" ht="20.25" x14ac:dyDescent="0.3">
      <c r="A8" s="118" t="s">
        <v>1</v>
      </c>
      <c r="B8" s="119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20"/>
      <c r="O8" s="1"/>
    </row>
    <row r="9" spans="1:15" s="2" customFormat="1" ht="21" thickBot="1" x14ac:dyDescent="0.35">
      <c r="A9" s="121" t="s">
        <v>127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3"/>
      <c r="O9" s="1"/>
    </row>
    <row r="10" spans="1:15" s="2" customFormat="1" ht="15.75" thickBot="1" x14ac:dyDescent="0.25">
      <c r="A10" s="3"/>
      <c r="B10" s="3"/>
      <c r="C10" s="41"/>
      <c r="D10" s="3"/>
      <c r="E10" s="73"/>
      <c r="F10" s="52"/>
      <c r="G10" s="16"/>
      <c r="H10" s="3"/>
      <c r="I10" s="3"/>
      <c r="J10" s="83"/>
      <c r="K10" s="3"/>
      <c r="L10" s="3"/>
      <c r="M10" s="3"/>
      <c r="N10" s="3"/>
    </row>
    <row r="11" spans="1:15" s="10" customFormat="1" ht="9" customHeight="1" x14ac:dyDescent="0.2">
      <c r="A11" s="4"/>
      <c r="B11" s="5"/>
      <c r="C11" s="42"/>
      <c r="D11" s="5"/>
      <c r="E11" s="55"/>
      <c r="F11" s="53"/>
      <c r="G11" s="62"/>
      <c r="H11" s="6"/>
      <c r="I11" s="2"/>
      <c r="J11" s="84"/>
      <c r="K11" s="7"/>
      <c r="L11" s="7"/>
      <c r="M11" s="7"/>
      <c r="N11" s="8"/>
      <c r="O11" s="9"/>
    </row>
    <row r="12" spans="1:15" s="11" customFormat="1" ht="32.25" thickBot="1" x14ac:dyDescent="0.25">
      <c r="A12" s="37" t="s">
        <v>2</v>
      </c>
      <c r="B12" s="38" t="s">
        <v>3</v>
      </c>
      <c r="C12" s="43" t="s">
        <v>4</v>
      </c>
      <c r="D12" s="38" t="s">
        <v>5</v>
      </c>
      <c r="E12" s="56" t="s">
        <v>6</v>
      </c>
      <c r="F12" s="43" t="s">
        <v>71</v>
      </c>
      <c r="G12" s="63" t="s">
        <v>7</v>
      </c>
      <c r="H12" s="39" t="s">
        <v>8</v>
      </c>
      <c r="J12" s="124" t="s">
        <v>9</v>
      </c>
      <c r="K12" s="125"/>
      <c r="L12" s="125"/>
      <c r="M12" s="125"/>
      <c r="N12" s="126"/>
      <c r="O12" s="12"/>
    </row>
    <row r="13" spans="1:15" s="11" customFormat="1" ht="15.75" x14ac:dyDescent="0.2">
      <c r="A13" s="35" t="s">
        <v>63</v>
      </c>
      <c r="B13" s="29"/>
      <c r="C13" s="44"/>
      <c r="D13" s="29"/>
      <c r="E13" s="31"/>
      <c r="F13" s="44"/>
      <c r="G13" s="64"/>
      <c r="H13" s="32"/>
      <c r="J13" s="85" t="s">
        <v>12</v>
      </c>
      <c r="K13" s="16" t="s">
        <v>13</v>
      </c>
      <c r="L13" s="3"/>
      <c r="M13" s="3"/>
      <c r="N13" s="108"/>
      <c r="O13" s="109"/>
    </row>
    <row r="14" spans="1:15" s="11" customFormat="1" ht="15.75" x14ac:dyDescent="0.2">
      <c r="A14" s="28" t="s">
        <v>34</v>
      </c>
      <c r="B14" s="29" t="s">
        <v>39</v>
      </c>
      <c r="C14" s="44">
        <v>35697</v>
      </c>
      <c r="D14" s="29" t="s">
        <v>80</v>
      </c>
      <c r="E14" s="31">
        <v>7.0000000000000007E-2</v>
      </c>
      <c r="F14" s="44">
        <v>46654</v>
      </c>
      <c r="G14" s="64">
        <v>150</v>
      </c>
      <c r="H14" s="32" t="s">
        <v>121</v>
      </c>
      <c r="J14" s="85" t="s">
        <v>56</v>
      </c>
      <c r="K14" s="16" t="s">
        <v>14</v>
      </c>
      <c r="L14" s="3"/>
      <c r="M14" s="3"/>
      <c r="N14" s="108"/>
      <c r="O14" s="109"/>
    </row>
    <row r="15" spans="1:15" s="11" customFormat="1" ht="15.75" x14ac:dyDescent="0.2">
      <c r="A15" s="28" t="s">
        <v>34</v>
      </c>
      <c r="B15" s="29" t="s">
        <v>43</v>
      </c>
      <c r="C15" s="44">
        <v>33679</v>
      </c>
      <c r="D15" s="29" t="s">
        <v>80</v>
      </c>
      <c r="E15" s="31">
        <v>9.7000000000000003E-2</v>
      </c>
      <c r="F15" s="44">
        <v>48563</v>
      </c>
      <c r="G15" s="64">
        <v>125</v>
      </c>
      <c r="H15" s="32" t="s">
        <v>11</v>
      </c>
      <c r="J15" s="85" t="s">
        <v>15</v>
      </c>
      <c r="K15" s="16" t="s">
        <v>16</v>
      </c>
      <c r="L15" s="3"/>
      <c r="M15" s="3"/>
      <c r="N15" s="108"/>
      <c r="O15" s="109"/>
    </row>
    <row r="16" spans="1:15" s="11" customFormat="1" ht="15.75" x14ac:dyDescent="0.2">
      <c r="A16" s="28" t="s">
        <v>34</v>
      </c>
      <c r="B16" s="29" t="s">
        <v>45</v>
      </c>
      <c r="C16" s="44">
        <v>33557</v>
      </c>
      <c r="D16" s="29" t="s">
        <v>80</v>
      </c>
      <c r="E16" s="31">
        <v>0.1</v>
      </c>
      <c r="F16" s="44">
        <v>51820</v>
      </c>
      <c r="G16" s="64">
        <v>400</v>
      </c>
      <c r="H16" s="32" t="s">
        <v>11</v>
      </c>
      <c r="J16" s="85" t="s">
        <v>116</v>
      </c>
      <c r="K16" s="16" t="s">
        <v>118</v>
      </c>
      <c r="L16" s="3"/>
      <c r="M16" s="3"/>
      <c r="N16" s="108"/>
      <c r="O16" s="109"/>
    </row>
    <row r="17" spans="1:16" s="11" customFormat="1" ht="15.75" x14ac:dyDescent="0.2">
      <c r="A17" s="28" t="s">
        <v>34</v>
      </c>
      <c r="B17" s="29" t="s">
        <v>46</v>
      </c>
      <c r="C17" s="44">
        <v>34029</v>
      </c>
      <c r="D17" s="29" t="s">
        <v>80</v>
      </c>
      <c r="E17" s="31">
        <v>9.2499999999999999E-2</v>
      </c>
      <c r="F17" s="44">
        <v>56019</v>
      </c>
      <c r="G17" s="64">
        <v>150</v>
      </c>
      <c r="H17" s="32" t="s">
        <v>11</v>
      </c>
      <c r="J17" s="85"/>
      <c r="K17" s="16"/>
      <c r="L17" s="3"/>
      <c r="M17" s="3"/>
      <c r="N17" s="108"/>
      <c r="O17" s="109"/>
    </row>
    <row r="18" spans="1:16" s="11" customFormat="1" ht="15.75" x14ac:dyDescent="0.2">
      <c r="A18" s="28" t="s">
        <v>34</v>
      </c>
      <c r="B18" s="29" t="s">
        <v>47</v>
      </c>
      <c r="C18" s="44">
        <v>34669</v>
      </c>
      <c r="D18" s="29" t="s">
        <v>80</v>
      </c>
      <c r="E18" s="31">
        <v>0.1</v>
      </c>
      <c r="F18" s="44">
        <v>56584</v>
      </c>
      <c r="G18" s="67">
        <v>150</v>
      </c>
      <c r="H18" s="32" t="s">
        <v>11</v>
      </c>
      <c r="J18" s="86" t="s">
        <v>19</v>
      </c>
      <c r="K18" s="19"/>
      <c r="L18" s="3"/>
      <c r="M18" s="3"/>
      <c r="N18" s="108"/>
      <c r="O18" s="109"/>
    </row>
    <row r="19" spans="1:16" s="11" customFormat="1" ht="15.75" x14ac:dyDescent="0.2">
      <c r="A19" s="103"/>
      <c r="B19" s="104"/>
      <c r="C19" s="105"/>
      <c r="D19" s="104"/>
      <c r="E19" s="106"/>
      <c r="F19" s="105"/>
      <c r="G19" s="64">
        <f>SUM(G14:G18)</f>
        <v>975</v>
      </c>
      <c r="H19" s="107"/>
      <c r="J19" s="85" t="s">
        <v>21</v>
      </c>
      <c r="K19" s="16" t="s">
        <v>22</v>
      </c>
      <c r="L19" s="3"/>
      <c r="M19" s="3"/>
      <c r="N19" s="108"/>
      <c r="O19" s="109"/>
    </row>
    <row r="20" spans="1:16" s="13" customFormat="1" ht="15" customHeight="1" x14ac:dyDescent="0.2">
      <c r="A20" s="26" t="s">
        <v>62</v>
      </c>
      <c r="B20" s="14"/>
      <c r="C20" s="45"/>
      <c r="D20" s="14"/>
      <c r="E20" s="57"/>
      <c r="F20" s="45"/>
      <c r="G20" s="68"/>
      <c r="H20" s="15"/>
      <c r="J20" s="85" t="s">
        <v>24</v>
      </c>
      <c r="K20" s="16" t="s">
        <v>25</v>
      </c>
      <c r="L20" s="3"/>
      <c r="M20" s="3"/>
      <c r="N20" s="102"/>
    </row>
    <row r="21" spans="1:16" s="13" customFormat="1" ht="15" customHeight="1" x14ac:dyDescent="0.2">
      <c r="A21" s="21" t="s">
        <v>34</v>
      </c>
      <c r="B21" s="14" t="s">
        <v>48</v>
      </c>
      <c r="C21" s="45">
        <v>35172</v>
      </c>
      <c r="D21" s="29" t="s">
        <v>80</v>
      </c>
      <c r="E21" s="57">
        <v>8.8749999999999996E-2</v>
      </c>
      <c r="F21" s="45">
        <v>46129</v>
      </c>
      <c r="G21" s="68">
        <v>125</v>
      </c>
      <c r="H21" s="18" t="s">
        <v>114</v>
      </c>
      <c r="J21" s="85" t="s">
        <v>27</v>
      </c>
      <c r="K21" s="16" t="s">
        <v>28</v>
      </c>
      <c r="L21" s="2"/>
      <c r="M21" s="2"/>
      <c r="N21" s="102"/>
    </row>
    <row r="22" spans="1:16" s="13" customFormat="1" ht="15" customHeight="1" x14ac:dyDescent="0.2">
      <c r="A22" s="21" t="s">
        <v>34</v>
      </c>
      <c r="B22" s="14" t="s">
        <v>49</v>
      </c>
      <c r="C22" s="45">
        <v>35429</v>
      </c>
      <c r="D22" s="29" t="s">
        <v>80</v>
      </c>
      <c r="E22" s="57">
        <v>7.6499999999999999E-2</v>
      </c>
      <c r="F22" s="45">
        <v>48212</v>
      </c>
      <c r="G22" s="71">
        <v>150</v>
      </c>
      <c r="H22" s="18" t="s">
        <v>114</v>
      </c>
      <c r="J22" s="87" t="s">
        <v>30</v>
      </c>
      <c r="K22" s="20" t="s">
        <v>31</v>
      </c>
      <c r="L22" s="2"/>
      <c r="M22" s="2"/>
      <c r="N22" s="102"/>
    </row>
    <row r="23" spans="1:16" s="13" customFormat="1" ht="14.25" customHeight="1" x14ac:dyDescent="0.2">
      <c r="A23" s="95"/>
      <c r="B23" s="96"/>
      <c r="C23" s="97"/>
      <c r="D23" s="98"/>
      <c r="E23" s="99"/>
      <c r="F23" s="100"/>
      <c r="G23" s="64">
        <f>G22+G21</f>
        <v>275</v>
      </c>
      <c r="H23" s="101"/>
      <c r="J23" s="87"/>
      <c r="K23" s="20"/>
      <c r="L23" s="2"/>
      <c r="M23" s="2"/>
      <c r="N23" s="102"/>
    </row>
    <row r="24" spans="1:16" s="2" customFormat="1" ht="15" customHeight="1" x14ac:dyDescent="0.2">
      <c r="A24" s="35" t="s">
        <v>64</v>
      </c>
      <c r="B24" s="29"/>
      <c r="C24" s="44"/>
      <c r="D24" s="29"/>
      <c r="E24" s="31"/>
      <c r="F24" s="44"/>
      <c r="H24" s="32"/>
      <c r="J24" s="88" t="s">
        <v>33</v>
      </c>
      <c r="K24" s="20"/>
      <c r="N24" s="17"/>
    </row>
    <row r="25" spans="1:16" s="2" customFormat="1" ht="15" customHeight="1" x14ac:dyDescent="0.2">
      <c r="A25" s="28" t="s">
        <v>34</v>
      </c>
      <c r="B25" s="29" t="s">
        <v>75</v>
      </c>
      <c r="C25" s="44">
        <v>42429</v>
      </c>
      <c r="D25" s="29" t="s">
        <v>80</v>
      </c>
      <c r="E25" s="31">
        <v>3.5499999999999997E-2</v>
      </c>
      <c r="F25" s="44">
        <v>46083</v>
      </c>
      <c r="G25" s="64">
        <v>750</v>
      </c>
      <c r="H25" s="32" t="s">
        <v>121</v>
      </c>
      <c r="J25" s="87" t="s">
        <v>35</v>
      </c>
      <c r="K25" s="20" t="s">
        <v>36</v>
      </c>
      <c r="N25" s="17"/>
    </row>
    <row r="26" spans="1:16" s="2" customFormat="1" ht="15" x14ac:dyDescent="0.2">
      <c r="A26" s="28" t="s">
        <v>34</v>
      </c>
      <c r="B26" s="29" t="s">
        <v>78</v>
      </c>
      <c r="C26" s="44">
        <v>42594</v>
      </c>
      <c r="D26" s="29" t="s">
        <v>80</v>
      </c>
      <c r="E26" s="31">
        <v>2.9000000000000001E-2</v>
      </c>
      <c r="F26" s="44">
        <v>46246</v>
      </c>
      <c r="G26" s="64">
        <v>650</v>
      </c>
      <c r="H26" s="32" t="s">
        <v>121</v>
      </c>
      <c r="J26" s="87" t="s">
        <v>37</v>
      </c>
      <c r="K26" s="20" t="s">
        <v>38</v>
      </c>
      <c r="N26" s="17"/>
      <c r="P26" s="114"/>
    </row>
    <row r="27" spans="1:16" s="2" customFormat="1" ht="15" x14ac:dyDescent="0.2">
      <c r="A27" s="28" t="s">
        <v>34</v>
      </c>
      <c r="B27" s="29" t="s">
        <v>92</v>
      </c>
      <c r="C27" s="44">
        <v>44057</v>
      </c>
      <c r="D27" s="29" t="s">
        <v>80</v>
      </c>
      <c r="E27" s="31">
        <v>1.6500000000000001E-2</v>
      </c>
      <c r="F27" s="44">
        <v>46615</v>
      </c>
      <c r="G27" s="64">
        <v>750</v>
      </c>
      <c r="H27" s="32" t="s">
        <v>121</v>
      </c>
      <c r="J27" s="87" t="s">
        <v>119</v>
      </c>
      <c r="K27" s="20" t="s">
        <v>120</v>
      </c>
      <c r="N27" s="17"/>
      <c r="P27" s="10"/>
    </row>
    <row r="28" spans="1:16" s="2" customFormat="1" ht="15" customHeight="1" thickBot="1" x14ac:dyDescent="0.25">
      <c r="A28" s="28" t="s">
        <v>34</v>
      </c>
      <c r="B28" s="29" t="s">
        <v>81</v>
      </c>
      <c r="C28" s="44">
        <v>43007</v>
      </c>
      <c r="D28" s="29" t="s">
        <v>80</v>
      </c>
      <c r="E28" s="31">
        <v>3.5999999999999997E-2</v>
      </c>
      <c r="F28" s="44">
        <v>46659</v>
      </c>
      <c r="G28" s="64">
        <v>800</v>
      </c>
      <c r="H28" s="32" t="s">
        <v>121</v>
      </c>
      <c r="J28" s="89"/>
      <c r="K28" s="33"/>
      <c r="L28" s="33"/>
      <c r="M28" s="33"/>
      <c r="N28" s="34"/>
      <c r="P28" s="10"/>
    </row>
    <row r="29" spans="1:16" s="2" customFormat="1" ht="15" customHeight="1" x14ac:dyDescent="0.2">
      <c r="A29" s="28" t="s">
        <v>34</v>
      </c>
      <c r="B29" s="29" t="s">
        <v>96</v>
      </c>
      <c r="C29" s="44">
        <v>44344</v>
      </c>
      <c r="D29" s="29" t="s">
        <v>80</v>
      </c>
      <c r="E29" s="31">
        <v>2.1999999999999999E-2</v>
      </c>
      <c r="F29" s="44">
        <v>46902</v>
      </c>
      <c r="G29" s="64">
        <v>500</v>
      </c>
      <c r="H29" s="32" t="s">
        <v>121</v>
      </c>
      <c r="N29" s="3"/>
      <c r="P29" s="10"/>
    </row>
    <row r="30" spans="1:16" s="2" customFormat="1" ht="15" customHeight="1" x14ac:dyDescent="0.2">
      <c r="A30" s="28" t="s">
        <v>34</v>
      </c>
      <c r="B30" s="29" t="s">
        <v>87</v>
      </c>
      <c r="C30" s="44">
        <v>43333</v>
      </c>
      <c r="D30" s="29" t="s">
        <v>80</v>
      </c>
      <c r="E30" s="31">
        <v>3.7999999999999999E-2</v>
      </c>
      <c r="F30" s="44">
        <v>46986</v>
      </c>
      <c r="G30" s="64">
        <v>1000</v>
      </c>
      <c r="H30" s="32" t="s">
        <v>121</v>
      </c>
      <c r="N30" s="3"/>
      <c r="P30" s="10"/>
    </row>
    <row r="31" spans="1:16" s="2" customFormat="1" ht="15" customHeight="1" x14ac:dyDescent="0.2">
      <c r="A31" s="28" t="s">
        <v>34</v>
      </c>
      <c r="B31" s="29" t="s">
        <v>104</v>
      </c>
      <c r="C31" s="44">
        <v>45149</v>
      </c>
      <c r="D31" s="29" t="s">
        <v>80</v>
      </c>
      <c r="E31" s="31">
        <v>5.1499999999999997E-2</v>
      </c>
      <c r="F31" s="44">
        <v>47071</v>
      </c>
      <c r="G31" s="64">
        <v>600</v>
      </c>
      <c r="H31" s="32" t="s">
        <v>122</v>
      </c>
      <c r="N31" s="3"/>
      <c r="P31" s="10"/>
    </row>
    <row r="32" spans="1:16" s="2" customFormat="1" ht="15" customHeight="1" x14ac:dyDescent="0.2">
      <c r="A32" s="28" t="s">
        <v>34</v>
      </c>
      <c r="B32" s="29" t="s">
        <v>106</v>
      </c>
      <c r="C32" s="44">
        <v>45244</v>
      </c>
      <c r="D32" s="29" t="s">
        <v>80</v>
      </c>
      <c r="E32" s="31">
        <v>5.2499999999999998E-2</v>
      </c>
      <c r="F32" s="44">
        <v>47192</v>
      </c>
      <c r="G32" s="64">
        <v>700</v>
      </c>
      <c r="H32" s="32" t="s">
        <v>121</v>
      </c>
      <c r="P32" s="10"/>
    </row>
    <row r="33" spans="1:22" s="2" customFormat="1" ht="15" customHeight="1" x14ac:dyDescent="0.2">
      <c r="A33" s="28" t="s">
        <v>34</v>
      </c>
      <c r="B33" s="29" t="s">
        <v>40</v>
      </c>
      <c r="C33" s="44">
        <v>36360</v>
      </c>
      <c r="D33" s="29" t="s">
        <v>80</v>
      </c>
      <c r="E33" s="31">
        <v>6.5500000000000003E-2</v>
      </c>
      <c r="F33" s="44">
        <v>47239</v>
      </c>
      <c r="G33" s="64">
        <v>200.053</v>
      </c>
      <c r="H33" s="32" t="s">
        <v>121</v>
      </c>
      <c r="P33" s="10"/>
    </row>
    <row r="34" spans="1:22" s="2" customFormat="1" ht="15" customHeight="1" x14ac:dyDescent="0.2">
      <c r="A34" s="28" t="s">
        <v>34</v>
      </c>
      <c r="B34" s="29" t="s">
        <v>124</v>
      </c>
      <c r="C34" s="44">
        <v>45883</v>
      </c>
      <c r="D34" s="29" t="s">
        <v>80</v>
      </c>
      <c r="E34" s="31">
        <v>3.6499999999999998E-2</v>
      </c>
      <c r="F34" s="44">
        <v>47344</v>
      </c>
      <c r="G34" s="64">
        <v>400</v>
      </c>
      <c r="H34" s="32" t="s">
        <v>121</v>
      </c>
      <c r="P34" s="10"/>
    </row>
    <row r="35" spans="1:22" s="2" customFormat="1" ht="15" customHeight="1" x14ac:dyDescent="0.2">
      <c r="A35" s="28" t="s">
        <v>34</v>
      </c>
      <c r="B35" s="29" t="s">
        <v>89</v>
      </c>
      <c r="C35" s="44">
        <v>43718</v>
      </c>
      <c r="D35" s="29" t="s">
        <v>80</v>
      </c>
      <c r="E35" s="31">
        <v>2.9000000000000001E-2</v>
      </c>
      <c r="F35" s="44">
        <v>47371</v>
      </c>
      <c r="G35" s="64">
        <v>550</v>
      </c>
      <c r="H35" s="32" t="s">
        <v>121</v>
      </c>
      <c r="P35" s="10"/>
    </row>
    <row r="36" spans="1:22" s="2" customFormat="1" ht="15" customHeight="1" x14ac:dyDescent="0.2">
      <c r="A36" s="28" t="s">
        <v>34</v>
      </c>
      <c r="B36" s="29" t="s">
        <v>101</v>
      </c>
      <c r="C36" s="44">
        <v>44966</v>
      </c>
      <c r="D36" s="29" t="s">
        <v>80</v>
      </c>
      <c r="E36" s="31">
        <v>4.5499999999999999E-2</v>
      </c>
      <c r="F36" s="44">
        <v>47523</v>
      </c>
      <c r="G36" s="64">
        <v>1050</v>
      </c>
      <c r="H36" s="32" t="s">
        <v>121</v>
      </c>
      <c r="P36" s="10"/>
    </row>
    <row r="37" spans="1:22" s="2" customFormat="1" ht="15" customHeight="1" x14ac:dyDescent="0.2">
      <c r="A37" s="28" t="s">
        <v>34</v>
      </c>
      <c r="B37" s="29" t="s">
        <v>91</v>
      </c>
      <c r="C37" s="44">
        <v>43965</v>
      </c>
      <c r="D37" s="29" t="s">
        <v>80</v>
      </c>
      <c r="E37" s="31">
        <v>2.5000000000000001E-2</v>
      </c>
      <c r="F37" s="44">
        <v>47617</v>
      </c>
      <c r="G37" s="64">
        <v>1000</v>
      </c>
      <c r="H37" s="32" t="s">
        <v>121</v>
      </c>
      <c r="P37" s="10"/>
    </row>
    <row r="38" spans="1:22" s="2" customFormat="1" ht="15" customHeight="1" x14ac:dyDescent="0.2">
      <c r="A38" s="28" t="s">
        <v>34</v>
      </c>
      <c r="B38" s="29" t="s">
        <v>94</v>
      </c>
      <c r="C38" s="44">
        <v>44272</v>
      </c>
      <c r="D38" s="29" t="s">
        <v>80</v>
      </c>
      <c r="E38" s="31">
        <v>0.03</v>
      </c>
      <c r="F38" s="44">
        <v>47924</v>
      </c>
      <c r="G38" s="64">
        <v>1000</v>
      </c>
      <c r="H38" s="32" t="s">
        <v>121</v>
      </c>
      <c r="O38" s="20"/>
      <c r="P38" s="10"/>
      <c r="R38" s="10"/>
      <c r="S38" s="74"/>
      <c r="T38" s="50"/>
      <c r="U38" s="112"/>
      <c r="V38" s="113"/>
    </row>
    <row r="39" spans="1:22" s="2" customFormat="1" ht="15" customHeight="1" x14ac:dyDescent="0.2">
      <c r="A39" s="28" t="s">
        <v>34</v>
      </c>
      <c r="B39" s="29" t="s">
        <v>41</v>
      </c>
      <c r="C39" s="44">
        <v>36983</v>
      </c>
      <c r="D39" s="29" t="s">
        <v>80</v>
      </c>
      <c r="E39" s="31">
        <v>7.85E-2</v>
      </c>
      <c r="F39" s="44">
        <v>47940</v>
      </c>
      <c r="G39" s="64">
        <v>400</v>
      </c>
      <c r="H39" s="32" t="s">
        <v>121</v>
      </c>
      <c r="P39" s="10"/>
    </row>
    <row r="40" spans="1:22" s="2" customFormat="1" ht="15" customHeight="1" x14ac:dyDescent="0.2">
      <c r="A40" s="28" t="s">
        <v>34</v>
      </c>
      <c r="B40" s="29" t="s">
        <v>42</v>
      </c>
      <c r="C40" s="44">
        <v>37309</v>
      </c>
      <c r="D40" s="29" t="s">
        <v>80</v>
      </c>
      <c r="E40" s="31">
        <v>7.2999999999999995E-2</v>
      </c>
      <c r="F40" s="44">
        <v>48267</v>
      </c>
      <c r="G40" s="64">
        <v>400</v>
      </c>
      <c r="H40" s="32" t="s">
        <v>121</v>
      </c>
      <c r="J40" s="110"/>
      <c r="P40" s="10"/>
    </row>
    <row r="41" spans="1:22" s="2" customFormat="1" ht="15" customHeight="1" x14ac:dyDescent="0.2">
      <c r="A41" s="28" t="s">
        <v>34</v>
      </c>
      <c r="B41" s="29" t="s">
        <v>100</v>
      </c>
      <c r="C41" s="44">
        <v>44875</v>
      </c>
      <c r="D41" s="29" t="s">
        <v>80</v>
      </c>
      <c r="E41" s="31">
        <v>5.8500000000000003E-2</v>
      </c>
      <c r="F41" s="44">
        <v>48528</v>
      </c>
      <c r="G41" s="64">
        <v>1300</v>
      </c>
      <c r="H41" s="32" t="s">
        <v>121</v>
      </c>
      <c r="J41" s="111"/>
      <c r="P41" s="10"/>
    </row>
    <row r="42" spans="1:22" s="2" customFormat="1" ht="15" customHeight="1" x14ac:dyDescent="0.2">
      <c r="A42" s="28" t="s">
        <v>34</v>
      </c>
      <c r="B42" s="29" t="s">
        <v>125</v>
      </c>
      <c r="C42" s="44">
        <v>45883</v>
      </c>
      <c r="D42" s="29" t="s">
        <v>80</v>
      </c>
      <c r="E42" s="31">
        <v>4.2999999999999997E-2</v>
      </c>
      <c r="F42" s="44">
        <v>48652</v>
      </c>
      <c r="G42" s="64">
        <v>500</v>
      </c>
      <c r="H42" s="32" t="s">
        <v>121</v>
      </c>
      <c r="J42" s="111"/>
      <c r="P42" s="10"/>
    </row>
    <row r="43" spans="1:22" s="2" customFormat="1" ht="15" customHeight="1" x14ac:dyDescent="0.2">
      <c r="A43" s="28" t="s">
        <v>34</v>
      </c>
      <c r="B43" s="29" t="s">
        <v>110</v>
      </c>
      <c r="C43" s="44">
        <v>45436</v>
      </c>
      <c r="D43" s="29" t="s">
        <v>80</v>
      </c>
      <c r="E43" s="31">
        <v>5.1499999999999997E-2</v>
      </c>
      <c r="F43" s="44">
        <v>49180</v>
      </c>
      <c r="G43" s="64">
        <v>1100</v>
      </c>
      <c r="H43" s="32" t="s">
        <v>121</v>
      </c>
      <c r="J43" s="111"/>
      <c r="P43" s="10"/>
    </row>
    <row r="44" spans="1:22" s="2" customFormat="1" ht="15" customHeight="1" x14ac:dyDescent="0.2">
      <c r="A44" s="28" t="s">
        <v>34</v>
      </c>
      <c r="B44" s="29" t="s">
        <v>44</v>
      </c>
      <c r="C44" s="44">
        <v>38062</v>
      </c>
      <c r="D44" s="29" t="s">
        <v>80</v>
      </c>
      <c r="E44" s="31">
        <v>6.0999999999999999E-2</v>
      </c>
      <c r="F44" s="44">
        <v>49384</v>
      </c>
      <c r="G44" s="64">
        <v>450</v>
      </c>
      <c r="H44" s="32" t="s">
        <v>121</v>
      </c>
      <c r="J44" s="111"/>
      <c r="P44" s="10"/>
    </row>
    <row r="45" spans="1:22" s="2" customFormat="1" ht="15" customHeight="1" x14ac:dyDescent="0.2">
      <c r="A45" s="28" t="s">
        <v>34</v>
      </c>
      <c r="B45" s="29" t="s">
        <v>126</v>
      </c>
      <c r="C45" s="44">
        <v>45883</v>
      </c>
      <c r="D45" s="29" t="s">
        <v>80</v>
      </c>
      <c r="E45" s="31">
        <v>4.7E-2</v>
      </c>
      <c r="F45" s="44">
        <v>49748</v>
      </c>
      <c r="G45" s="64">
        <v>600</v>
      </c>
      <c r="H45" s="32" t="s">
        <v>121</v>
      </c>
      <c r="J45" s="111"/>
      <c r="P45" s="10"/>
    </row>
    <row r="46" spans="1:22" s="2" customFormat="1" ht="15" customHeight="1" x14ac:dyDescent="0.2">
      <c r="A46" s="28" t="s">
        <v>34</v>
      </c>
      <c r="B46" s="29" t="s">
        <v>72</v>
      </c>
      <c r="C46" s="44">
        <v>41963</v>
      </c>
      <c r="D46" s="29" t="s">
        <v>80</v>
      </c>
      <c r="E46" s="31">
        <v>6.1699999999999998E-2</v>
      </c>
      <c r="F46" s="44">
        <v>50097</v>
      </c>
      <c r="G46" s="64">
        <v>300</v>
      </c>
      <c r="H46" s="32" t="s">
        <v>121</v>
      </c>
      <c r="J46" s="91"/>
      <c r="P46" s="10"/>
    </row>
    <row r="47" spans="1:22" s="2" customFormat="1" ht="15" customHeight="1" x14ac:dyDescent="0.2">
      <c r="A47" s="28" t="s">
        <v>34</v>
      </c>
      <c r="B47" s="29" t="s">
        <v>69</v>
      </c>
      <c r="C47" s="44">
        <v>41911</v>
      </c>
      <c r="D47" s="29" t="s">
        <v>80</v>
      </c>
      <c r="E47" s="31">
        <v>4.7500000000000001E-2</v>
      </c>
      <c r="F47" s="44">
        <v>52869</v>
      </c>
      <c r="G47" s="64">
        <v>500</v>
      </c>
      <c r="H47" s="32" t="s">
        <v>121</v>
      </c>
      <c r="J47" s="91"/>
      <c r="P47" s="10"/>
    </row>
    <row r="48" spans="1:22" s="2" customFormat="1" ht="15" customHeight="1" x14ac:dyDescent="0.2">
      <c r="A48" s="28" t="s">
        <v>34</v>
      </c>
      <c r="B48" s="29" t="s">
        <v>74</v>
      </c>
      <c r="C48" s="44">
        <v>42093</v>
      </c>
      <c r="D48" s="29" t="s">
        <v>80</v>
      </c>
      <c r="E48" s="31">
        <v>4.3499999999999997E-2</v>
      </c>
      <c r="F48" s="44">
        <v>53314</v>
      </c>
      <c r="G48" s="64">
        <v>395</v>
      </c>
      <c r="H48" s="32" t="s">
        <v>121</v>
      </c>
      <c r="J48" s="91"/>
      <c r="P48" s="10"/>
    </row>
    <row r="49" spans="1:16" s="2" customFormat="1" ht="15" customHeight="1" x14ac:dyDescent="0.2">
      <c r="A49" s="28" t="s">
        <v>34</v>
      </c>
      <c r="B49" s="29" t="s">
        <v>79</v>
      </c>
      <c r="C49" s="44">
        <v>42793</v>
      </c>
      <c r="D49" s="29" t="s">
        <v>80</v>
      </c>
      <c r="E49" s="31">
        <v>4.4499999999999998E-2</v>
      </c>
      <c r="F49" s="44">
        <v>53750</v>
      </c>
      <c r="G49" s="64">
        <v>400</v>
      </c>
      <c r="H49" s="32" t="s">
        <v>121</v>
      </c>
      <c r="J49" s="90"/>
      <c r="P49" s="10"/>
    </row>
    <row r="50" spans="1:16" s="2" customFormat="1" ht="15" customHeight="1" x14ac:dyDescent="0.2">
      <c r="A50" s="28" t="s">
        <v>34</v>
      </c>
      <c r="B50" s="29" t="s">
        <v>90</v>
      </c>
      <c r="C50" s="44">
        <v>43874</v>
      </c>
      <c r="D50" s="29" t="s">
        <v>80</v>
      </c>
      <c r="E50" s="31">
        <v>3.5000000000000003E-2</v>
      </c>
      <c r="F50" s="54">
        <v>55061</v>
      </c>
      <c r="G50" s="64">
        <v>83.575999999999993</v>
      </c>
      <c r="H50" s="32" t="s">
        <v>121</v>
      </c>
      <c r="J50" s="90"/>
      <c r="P50" s="10"/>
    </row>
    <row r="51" spans="1:16" s="2" customFormat="1" ht="15" customHeight="1" x14ac:dyDescent="0.2">
      <c r="A51" s="28" t="s">
        <v>34</v>
      </c>
      <c r="B51" s="29" t="s">
        <v>95</v>
      </c>
      <c r="C51" s="44">
        <v>44272</v>
      </c>
      <c r="D51" s="29" t="s">
        <v>80</v>
      </c>
      <c r="E51" s="31">
        <v>4.0500000000000001E-2</v>
      </c>
      <c r="F51" s="54">
        <v>55229</v>
      </c>
      <c r="G51" s="64">
        <v>82.618435000000005</v>
      </c>
      <c r="H51" s="32" t="s">
        <v>121</v>
      </c>
      <c r="J51" s="91" t="s">
        <v>73</v>
      </c>
      <c r="P51" s="10"/>
    </row>
    <row r="52" spans="1:16" s="2" customFormat="1" ht="15" customHeight="1" x14ac:dyDescent="0.2">
      <c r="A52" s="28" t="s">
        <v>34</v>
      </c>
      <c r="B52" s="29" t="s">
        <v>102</v>
      </c>
      <c r="C52" s="44">
        <v>44966</v>
      </c>
      <c r="D52" s="29" t="s">
        <v>80</v>
      </c>
      <c r="E52" s="31">
        <v>5.1499999999999997E-2</v>
      </c>
      <c r="F52" s="54">
        <v>55924</v>
      </c>
      <c r="G52" s="64">
        <v>450</v>
      </c>
      <c r="H52" s="32" t="s">
        <v>121</v>
      </c>
      <c r="J52" s="91"/>
      <c r="P52" s="10"/>
    </row>
    <row r="53" spans="1:16" s="2" customFormat="1" ht="15" customHeight="1" x14ac:dyDescent="0.2">
      <c r="A53" s="28" t="s">
        <v>34</v>
      </c>
      <c r="B53" s="29" t="s">
        <v>105</v>
      </c>
      <c r="C53" s="44">
        <v>45149</v>
      </c>
      <c r="D53" s="29" t="s">
        <v>80</v>
      </c>
      <c r="E53" s="31">
        <v>5.6000000000000001E-2</v>
      </c>
      <c r="F53" s="44">
        <v>56107</v>
      </c>
      <c r="G53" s="64">
        <v>800</v>
      </c>
      <c r="H53" s="32" t="s">
        <v>122</v>
      </c>
      <c r="J53" s="91"/>
      <c r="P53" s="10"/>
    </row>
    <row r="54" spans="1:16" s="2" customFormat="1" ht="15" customHeight="1" x14ac:dyDescent="0.2">
      <c r="A54" s="28" t="s">
        <v>34</v>
      </c>
      <c r="B54" s="29" t="s">
        <v>123</v>
      </c>
      <c r="C54" s="44">
        <v>45883</v>
      </c>
      <c r="D54" s="29" t="s">
        <v>80</v>
      </c>
      <c r="E54" s="31">
        <v>5.2499999999999998E-2</v>
      </c>
      <c r="F54" s="44">
        <v>56840</v>
      </c>
      <c r="G54" s="71">
        <v>500</v>
      </c>
      <c r="H54" s="32" t="s">
        <v>122</v>
      </c>
      <c r="J54" s="91"/>
      <c r="P54" s="10"/>
    </row>
    <row r="55" spans="1:16" s="2" customFormat="1" ht="15" customHeight="1" x14ac:dyDescent="0.2">
      <c r="A55" s="28"/>
      <c r="B55" s="29"/>
      <c r="C55" s="44"/>
      <c r="D55" s="29"/>
      <c r="E55" s="31"/>
      <c r="F55" s="44"/>
      <c r="G55" s="64">
        <f>SUM(G25:G54)</f>
        <v>18211.247434999997</v>
      </c>
      <c r="H55" s="32"/>
      <c r="J55" s="90"/>
      <c r="P55" s="10"/>
    </row>
    <row r="56" spans="1:16" s="2" customFormat="1" ht="15" customHeight="1" x14ac:dyDescent="0.2">
      <c r="A56" s="35" t="s">
        <v>115</v>
      </c>
      <c r="B56" s="14"/>
      <c r="C56" s="45"/>
      <c r="D56" s="14"/>
      <c r="E56" s="57"/>
      <c r="F56" s="45"/>
      <c r="G56" s="94"/>
      <c r="H56" s="22"/>
      <c r="J56" s="90" t="s">
        <v>73</v>
      </c>
      <c r="P56" s="10"/>
    </row>
    <row r="57" spans="1:16" s="2" customFormat="1" ht="15" customHeight="1" x14ac:dyDescent="0.2">
      <c r="A57" s="28" t="s">
        <v>34</v>
      </c>
      <c r="B57" s="29" t="s">
        <v>113</v>
      </c>
      <c r="C57" s="44">
        <v>45743</v>
      </c>
      <c r="D57" s="29" t="s">
        <v>80</v>
      </c>
      <c r="E57" s="31">
        <v>5.6250000000000001E-2</v>
      </c>
      <c r="F57" s="54">
        <v>56700</v>
      </c>
      <c r="G57" s="64">
        <v>1250</v>
      </c>
      <c r="H57" s="18" t="s">
        <v>117</v>
      </c>
      <c r="J57" s="91"/>
    </row>
    <row r="58" spans="1:16" s="2" customFormat="1" ht="15" customHeight="1" thickBot="1" x14ac:dyDescent="0.25">
      <c r="A58" s="75"/>
      <c r="B58" s="24"/>
      <c r="C58" s="46"/>
      <c r="D58" s="24"/>
      <c r="E58" s="58"/>
      <c r="F58" s="46"/>
      <c r="G58" s="69"/>
      <c r="H58" s="76"/>
      <c r="J58" s="90"/>
    </row>
    <row r="59" spans="1:16" s="2" customFormat="1" ht="15" customHeight="1" thickBot="1" x14ac:dyDescent="0.3">
      <c r="A59" s="25" t="s">
        <v>85</v>
      </c>
      <c r="B59" s="23"/>
      <c r="C59" s="47"/>
      <c r="D59" s="77" t="s">
        <v>80</v>
      </c>
      <c r="E59" s="59"/>
      <c r="F59" s="47"/>
      <c r="G59" s="70">
        <f>G57+G55+G23+G19</f>
        <v>20711.247434999997</v>
      </c>
      <c r="H59" s="27"/>
      <c r="J59" s="90"/>
    </row>
    <row r="60" spans="1:16" s="2" customFormat="1" ht="15" customHeight="1" x14ac:dyDescent="0.25">
      <c r="A60" s="78"/>
      <c r="B60" s="29"/>
      <c r="C60" s="44"/>
      <c r="D60" s="79"/>
      <c r="E60" s="31"/>
      <c r="F60" s="44"/>
      <c r="G60" s="66"/>
      <c r="H60" s="30"/>
      <c r="J60" s="90"/>
    </row>
    <row r="61" spans="1:16" s="2" customFormat="1" ht="15" customHeight="1" x14ac:dyDescent="0.2">
      <c r="A61" s="35" t="s">
        <v>84</v>
      </c>
      <c r="B61" s="29"/>
      <c r="C61" s="44"/>
      <c r="D61" s="29"/>
      <c r="E61" s="31"/>
      <c r="F61" s="44"/>
      <c r="G61" s="64"/>
      <c r="H61" s="32"/>
      <c r="J61" s="90"/>
    </row>
    <row r="62" spans="1:16" s="2" customFormat="1" ht="15" customHeight="1" x14ac:dyDescent="0.2">
      <c r="A62" s="28" t="s">
        <v>34</v>
      </c>
      <c r="B62" s="29" t="s">
        <v>97</v>
      </c>
      <c r="C62" s="44">
        <v>44420</v>
      </c>
      <c r="D62" s="29" t="s">
        <v>83</v>
      </c>
      <c r="E62" s="31">
        <v>2.1499999999999998E-2</v>
      </c>
      <c r="F62" s="44">
        <v>48259</v>
      </c>
      <c r="G62" s="64">
        <v>417.02699999999999</v>
      </c>
      <c r="H62" s="32" t="s">
        <v>121</v>
      </c>
      <c r="J62" s="90"/>
    </row>
    <row r="63" spans="1:16" s="2" customFormat="1" ht="15" customHeight="1" x14ac:dyDescent="0.2">
      <c r="A63" s="28" t="s">
        <v>34</v>
      </c>
      <c r="B63" s="29" t="s">
        <v>103</v>
      </c>
      <c r="C63" s="44">
        <v>45057</v>
      </c>
      <c r="D63" s="29" t="s">
        <v>83</v>
      </c>
      <c r="E63" s="31">
        <v>5.0999999999999997E-2</v>
      </c>
      <c r="F63" s="44">
        <v>12185</v>
      </c>
      <c r="G63" s="64">
        <v>850</v>
      </c>
      <c r="H63" s="32" t="s">
        <v>121</v>
      </c>
      <c r="J63" s="90"/>
    </row>
    <row r="64" spans="1:16" s="2" customFormat="1" ht="15" customHeight="1" x14ac:dyDescent="0.2">
      <c r="A64" s="28" t="s">
        <v>34</v>
      </c>
      <c r="B64" s="29" t="s">
        <v>109</v>
      </c>
      <c r="C64" s="44">
        <v>45337</v>
      </c>
      <c r="D64" s="29" t="s">
        <v>83</v>
      </c>
      <c r="E64" s="31">
        <v>5.1999999999999998E-2</v>
      </c>
      <c r="F64" s="44">
        <v>12465</v>
      </c>
      <c r="G64" s="64">
        <v>700</v>
      </c>
      <c r="H64" s="32" t="s">
        <v>121</v>
      </c>
      <c r="J64" s="90"/>
    </row>
    <row r="65" spans="1:15" s="2" customFormat="1" ht="15" customHeight="1" x14ac:dyDescent="0.2">
      <c r="A65" s="28" t="s">
        <v>34</v>
      </c>
      <c r="B65" s="29" t="s">
        <v>82</v>
      </c>
      <c r="C65" s="44">
        <v>43188</v>
      </c>
      <c r="D65" s="29" t="s">
        <v>83</v>
      </c>
      <c r="E65" s="31">
        <v>4.4639999999999999E-2</v>
      </c>
      <c r="F65" s="44">
        <v>54149</v>
      </c>
      <c r="G65" s="64">
        <v>1150</v>
      </c>
      <c r="H65" s="32" t="s">
        <v>121</v>
      </c>
      <c r="J65" s="90"/>
    </row>
    <row r="66" spans="1:15" s="2" customFormat="1" ht="15" customHeight="1" x14ac:dyDescent="0.2">
      <c r="A66" s="28" t="s">
        <v>34</v>
      </c>
      <c r="B66" s="29" t="s">
        <v>88</v>
      </c>
      <c r="C66" s="44">
        <v>43598</v>
      </c>
      <c r="D66" s="29" t="s">
        <v>83</v>
      </c>
      <c r="E66" s="31">
        <v>4.2999999999999997E-2</v>
      </c>
      <c r="F66" s="44">
        <v>54633</v>
      </c>
      <c r="G66" s="64">
        <v>425.65899999999999</v>
      </c>
      <c r="H66" s="32" t="s">
        <v>121</v>
      </c>
      <c r="J66" s="90"/>
    </row>
    <row r="67" spans="1:15" s="2" customFormat="1" ht="15" customHeight="1" x14ac:dyDescent="0.2">
      <c r="A67" s="28" t="s">
        <v>34</v>
      </c>
      <c r="B67" s="29" t="s">
        <v>93</v>
      </c>
      <c r="C67" s="44">
        <v>44272</v>
      </c>
      <c r="D67" s="29" t="s">
        <v>83</v>
      </c>
      <c r="E67" s="31">
        <v>3.6499999999999998E-2</v>
      </c>
      <c r="F67" s="44">
        <v>55229</v>
      </c>
      <c r="G67" s="64">
        <v>421.39100000000002</v>
      </c>
      <c r="H67" s="32" t="s">
        <v>121</v>
      </c>
      <c r="J67" s="90"/>
    </row>
    <row r="68" spans="1:15" s="2" customFormat="1" ht="15" customHeight="1" x14ac:dyDescent="0.2">
      <c r="A68" s="28" t="s">
        <v>34</v>
      </c>
      <c r="B68" s="29" t="s">
        <v>98</v>
      </c>
      <c r="C68" s="44">
        <v>44420</v>
      </c>
      <c r="D68" s="29" t="s">
        <v>83</v>
      </c>
      <c r="E68" s="31">
        <v>3.2000000000000001E-2</v>
      </c>
      <c r="F68" s="44">
        <v>55564</v>
      </c>
      <c r="G68" s="64">
        <v>458.98099999999999</v>
      </c>
      <c r="H68" s="32" t="s">
        <v>121</v>
      </c>
      <c r="J68" s="90"/>
    </row>
    <row r="69" spans="1:15" s="2" customFormat="1" ht="15" customHeight="1" x14ac:dyDescent="0.2">
      <c r="A69" s="28" t="s">
        <v>34</v>
      </c>
      <c r="B69" s="29" t="s">
        <v>99</v>
      </c>
      <c r="C69" s="44">
        <v>44603</v>
      </c>
      <c r="D69" s="29" t="s">
        <v>83</v>
      </c>
      <c r="E69" s="31">
        <v>3.6499999999999998E-2</v>
      </c>
      <c r="F69" s="44">
        <v>19221</v>
      </c>
      <c r="G69" s="64">
        <v>532.59</v>
      </c>
      <c r="H69" s="32" t="s">
        <v>121</v>
      </c>
      <c r="J69" s="90"/>
    </row>
    <row r="70" spans="1:15" s="2" customFormat="1" ht="15" customHeight="1" x14ac:dyDescent="0.2">
      <c r="A70" s="28" t="s">
        <v>34</v>
      </c>
      <c r="B70" s="29" t="s">
        <v>108</v>
      </c>
      <c r="C70" s="44">
        <v>45337</v>
      </c>
      <c r="D70" s="29" t="s">
        <v>83</v>
      </c>
      <c r="E70" s="31">
        <v>5.5500000000000001E-2</v>
      </c>
      <c r="F70" s="44">
        <v>19770</v>
      </c>
      <c r="G70" s="64">
        <v>750</v>
      </c>
      <c r="H70" s="32" t="s">
        <v>121</v>
      </c>
      <c r="J70" s="90"/>
    </row>
    <row r="71" spans="1:15" s="2" customFormat="1" ht="15" customHeight="1" x14ac:dyDescent="0.2">
      <c r="A71" s="28"/>
      <c r="B71" s="29"/>
      <c r="C71" s="44"/>
      <c r="D71" s="29"/>
      <c r="E71" s="31"/>
      <c r="F71" s="44"/>
      <c r="G71" s="65">
        <f>SUM(G62:G70)</f>
        <v>5705.6480000000001</v>
      </c>
      <c r="H71" s="32"/>
      <c r="J71" s="90"/>
    </row>
    <row r="72" spans="1:15" s="2" customFormat="1" ht="15" customHeight="1" x14ac:dyDescent="0.2">
      <c r="A72" s="35" t="s">
        <v>115</v>
      </c>
      <c r="B72" s="29"/>
      <c r="C72" s="44"/>
      <c r="D72" s="29"/>
      <c r="E72" s="31"/>
      <c r="F72" s="44"/>
      <c r="G72" s="64"/>
      <c r="H72" s="32"/>
      <c r="J72" s="90"/>
    </row>
    <row r="73" spans="1:15" s="2" customFormat="1" ht="15" customHeight="1" x14ac:dyDescent="0.2">
      <c r="A73" s="28" t="s">
        <v>34</v>
      </c>
      <c r="B73" s="29" t="s">
        <v>112</v>
      </c>
      <c r="C73" s="44">
        <v>45706</v>
      </c>
      <c r="D73" s="29" t="s">
        <v>83</v>
      </c>
      <c r="E73" s="31">
        <v>6.8750000000000006E-2</v>
      </c>
      <c r="F73" s="44">
        <v>20347</v>
      </c>
      <c r="G73" s="64">
        <v>1000</v>
      </c>
      <c r="H73" s="18" t="s">
        <v>117</v>
      </c>
      <c r="J73" s="90"/>
    </row>
    <row r="74" spans="1:15" s="2" customFormat="1" ht="15" customHeight="1" x14ac:dyDescent="0.2">
      <c r="A74" s="28" t="s">
        <v>34</v>
      </c>
      <c r="B74" s="29" t="s">
        <v>111</v>
      </c>
      <c r="C74" s="44">
        <v>45706</v>
      </c>
      <c r="D74" s="29" t="s">
        <v>83</v>
      </c>
      <c r="E74" s="31">
        <v>7.0000000000000007E-2</v>
      </c>
      <c r="F74" s="44">
        <v>20347</v>
      </c>
      <c r="G74" s="64">
        <v>1250</v>
      </c>
      <c r="H74" s="18" t="s">
        <v>117</v>
      </c>
      <c r="J74" s="90"/>
    </row>
    <row r="75" spans="1:15" s="2" customFormat="1" ht="15" customHeight="1" x14ac:dyDescent="0.2">
      <c r="A75" s="28"/>
      <c r="B75" s="29"/>
      <c r="C75" s="44"/>
      <c r="D75" s="29"/>
      <c r="E75" s="31"/>
      <c r="F75" s="44"/>
      <c r="G75" s="65">
        <f>SUM(G73:G74)</f>
        <v>2250</v>
      </c>
      <c r="H75" s="32"/>
      <c r="J75" s="90"/>
    </row>
    <row r="76" spans="1:15" s="2" customFormat="1" ht="15" customHeight="1" x14ac:dyDescent="0.2">
      <c r="A76" s="28"/>
      <c r="B76" s="29"/>
      <c r="C76" s="44"/>
      <c r="D76" s="29"/>
      <c r="E76" s="31"/>
      <c r="F76" s="44"/>
      <c r="H76" s="32"/>
      <c r="J76" s="90"/>
    </row>
    <row r="77" spans="1:15" s="2" customFormat="1" ht="15" customHeight="1" thickBot="1" x14ac:dyDescent="0.3">
      <c r="A77" s="25" t="s">
        <v>86</v>
      </c>
      <c r="B77" s="23"/>
      <c r="C77" s="47"/>
      <c r="D77" s="77" t="s">
        <v>83</v>
      </c>
      <c r="E77" s="59"/>
      <c r="F77" s="47"/>
      <c r="G77" s="70">
        <f>G71+G75</f>
        <v>7955.6480000000001</v>
      </c>
      <c r="H77" s="27"/>
      <c r="J77" s="93"/>
    </row>
    <row r="78" spans="1:15" s="2" customFormat="1" ht="15" customHeight="1" x14ac:dyDescent="0.25">
      <c r="A78" s="78"/>
      <c r="B78" s="29"/>
      <c r="C78" s="44"/>
      <c r="D78" s="79"/>
      <c r="E78" s="31"/>
      <c r="F78" s="44"/>
      <c r="G78" s="66"/>
      <c r="H78" s="30"/>
      <c r="J78" s="93"/>
    </row>
    <row r="79" spans="1:15" s="2" customFormat="1" ht="15" customHeight="1" x14ac:dyDescent="0.2">
      <c r="A79" s="80"/>
      <c r="B79" s="29"/>
      <c r="C79" s="44"/>
      <c r="D79" s="29"/>
      <c r="E79" s="31"/>
      <c r="F79" s="44"/>
      <c r="G79" s="64"/>
      <c r="H79" s="32"/>
      <c r="J79" s="93"/>
    </row>
    <row r="80" spans="1:15" s="13" customFormat="1" ht="15" customHeight="1" x14ac:dyDescent="0.2">
      <c r="A80" s="26" t="s">
        <v>60</v>
      </c>
      <c r="B80" s="14"/>
      <c r="C80" s="45"/>
      <c r="D80" s="14"/>
      <c r="E80" s="57"/>
      <c r="F80" s="45"/>
      <c r="G80" s="68"/>
      <c r="H80" s="15"/>
      <c r="J80" s="93"/>
      <c r="K80" s="2"/>
      <c r="L80" s="2"/>
      <c r="M80" s="2"/>
      <c r="N80" s="2"/>
      <c r="O80" s="2"/>
    </row>
    <row r="81" spans="1:15" s="2" customFormat="1" ht="15" customHeight="1" x14ac:dyDescent="0.2">
      <c r="A81" s="28" t="s">
        <v>10</v>
      </c>
      <c r="B81" s="29" t="s">
        <v>26</v>
      </c>
      <c r="C81" s="44">
        <v>36861</v>
      </c>
      <c r="D81" s="29" t="s">
        <v>80</v>
      </c>
      <c r="E81" s="31">
        <v>3.0179999999999998E-2</v>
      </c>
      <c r="F81" s="44">
        <v>45992</v>
      </c>
      <c r="G81" s="64">
        <v>186.71</v>
      </c>
      <c r="H81" s="30" t="s">
        <v>57</v>
      </c>
      <c r="J81" s="93"/>
    </row>
    <row r="82" spans="1:15" s="13" customFormat="1" ht="15" customHeight="1" x14ac:dyDescent="0.2">
      <c r="A82" s="28" t="s">
        <v>10</v>
      </c>
      <c r="B82" s="29" t="s">
        <v>70</v>
      </c>
      <c r="C82" s="44">
        <v>41906</v>
      </c>
      <c r="D82" s="29" t="s">
        <v>80</v>
      </c>
      <c r="E82" s="31">
        <v>2.9389999999999999E-2</v>
      </c>
      <c r="F82" s="44">
        <v>46112</v>
      </c>
      <c r="G82" s="64">
        <v>205.73251684393583</v>
      </c>
      <c r="H82" s="30" t="s">
        <v>57</v>
      </c>
      <c r="J82" s="93"/>
      <c r="K82" s="2"/>
      <c r="L82" s="2"/>
      <c r="M82" s="2"/>
      <c r="N82" s="2"/>
      <c r="O82" s="2"/>
    </row>
    <row r="83" spans="1:15" s="2" customFormat="1" ht="15" customHeight="1" x14ac:dyDescent="0.2">
      <c r="A83" s="28" t="s">
        <v>10</v>
      </c>
      <c r="B83" s="29" t="s">
        <v>76</v>
      </c>
      <c r="C83" s="44">
        <v>42460</v>
      </c>
      <c r="D83" s="29" t="s">
        <v>80</v>
      </c>
      <c r="E83" s="31" t="s">
        <v>18</v>
      </c>
      <c r="F83" s="44">
        <v>46112</v>
      </c>
      <c r="G83" s="64">
        <v>22.397333170900154</v>
      </c>
      <c r="H83" s="30" t="s">
        <v>57</v>
      </c>
      <c r="J83"/>
      <c r="K83"/>
    </row>
    <row r="84" spans="1:15" s="2" customFormat="1" ht="15" customHeight="1" x14ac:dyDescent="0.2">
      <c r="A84" s="28" t="s">
        <v>10</v>
      </c>
      <c r="B84" s="36" t="s">
        <v>53</v>
      </c>
      <c r="C84" s="48">
        <v>36980</v>
      </c>
      <c r="D84" s="29" t="s">
        <v>80</v>
      </c>
      <c r="E84" s="60">
        <v>3.3700000000000001E-2</v>
      </c>
      <c r="F84" s="48">
        <v>46143</v>
      </c>
      <c r="G84" s="64">
        <v>204.54075</v>
      </c>
      <c r="H84" s="30" t="s">
        <v>57</v>
      </c>
      <c r="J84"/>
      <c r="K84"/>
    </row>
    <row r="85" spans="1:15" s="2" customFormat="1" ht="15" customHeight="1" x14ac:dyDescent="0.2">
      <c r="A85" s="28" t="s">
        <v>10</v>
      </c>
      <c r="B85" s="36" t="s">
        <v>54</v>
      </c>
      <c r="C85" s="48">
        <v>38838</v>
      </c>
      <c r="D85" s="29" t="s">
        <v>80</v>
      </c>
      <c r="E85" s="60" t="s">
        <v>18</v>
      </c>
      <c r="F85" s="48">
        <v>46143</v>
      </c>
      <c r="G85" s="64">
        <v>105.065325</v>
      </c>
      <c r="H85" s="30" t="s">
        <v>58</v>
      </c>
      <c r="J85"/>
      <c r="K85"/>
    </row>
    <row r="86" spans="1:15" s="2" customFormat="1" ht="15" customHeight="1" x14ac:dyDescent="0.2">
      <c r="A86" s="28" t="s">
        <v>10</v>
      </c>
      <c r="B86" s="36" t="s">
        <v>55</v>
      </c>
      <c r="C86" s="48">
        <v>37060</v>
      </c>
      <c r="D86" s="29" t="s">
        <v>80</v>
      </c>
      <c r="E86" s="60">
        <v>3.39E-2</v>
      </c>
      <c r="F86" s="48">
        <v>46235</v>
      </c>
      <c r="G86" s="64">
        <v>220.2285</v>
      </c>
      <c r="H86" s="30" t="s">
        <v>57</v>
      </c>
      <c r="J86"/>
      <c r="K86"/>
    </row>
    <row r="87" spans="1:15" s="2" customFormat="1" ht="15" customHeight="1" x14ac:dyDescent="0.2">
      <c r="A87" s="28" t="s">
        <v>10</v>
      </c>
      <c r="B87" s="29" t="s">
        <v>67</v>
      </c>
      <c r="C87" s="44">
        <v>40756</v>
      </c>
      <c r="D87" s="29" t="s">
        <v>80</v>
      </c>
      <c r="E87" s="31" t="s">
        <v>18</v>
      </c>
      <c r="F87" s="44">
        <v>46235</v>
      </c>
      <c r="G87" s="64">
        <v>94.694000000000003</v>
      </c>
      <c r="H87" s="30" t="s">
        <v>68</v>
      </c>
      <c r="J87"/>
      <c r="K87"/>
    </row>
    <row r="88" spans="1:15" s="2" customFormat="1" ht="15" customHeight="1" x14ac:dyDescent="0.2">
      <c r="A88" s="28" t="s">
        <v>10</v>
      </c>
      <c r="B88" s="29" t="s">
        <v>50</v>
      </c>
      <c r="C88" s="44">
        <v>39022</v>
      </c>
      <c r="D88" s="29" t="s">
        <v>80</v>
      </c>
      <c r="E88" s="31">
        <v>4.99E-2</v>
      </c>
      <c r="F88" s="44">
        <v>46327</v>
      </c>
      <c r="G88" s="64">
        <v>127.18582499999999</v>
      </c>
      <c r="H88" s="30" t="s">
        <v>57</v>
      </c>
      <c r="J88"/>
      <c r="K88"/>
    </row>
    <row r="89" spans="1:15" s="2" customFormat="1" ht="15" customHeight="1" x14ac:dyDescent="0.2">
      <c r="A89" s="28" t="s">
        <v>10</v>
      </c>
      <c r="B89" s="29" t="s">
        <v>17</v>
      </c>
      <c r="C89" s="44">
        <v>35359</v>
      </c>
      <c r="D89" s="29" t="s">
        <v>80</v>
      </c>
      <c r="E89" s="31" t="s">
        <v>18</v>
      </c>
      <c r="F89" s="44">
        <v>46327</v>
      </c>
      <c r="G89" s="64">
        <v>47.109425000000002</v>
      </c>
      <c r="H89" s="30" t="s">
        <v>58</v>
      </c>
      <c r="J89"/>
      <c r="K89"/>
    </row>
    <row r="90" spans="1:15" s="2" customFormat="1" ht="15" customHeight="1" x14ac:dyDescent="0.2">
      <c r="A90" s="28" t="s">
        <v>10</v>
      </c>
      <c r="B90" s="29" t="s">
        <v>66</v>
      </c>
      <c r="C90" s="44">
        <v>40729</v>
      </c>
      <c r="D90" s="29" t="s">
        <v>80</v>
      </c>
      <c r="E90" s="31">
        <v>3.3059999999999999E-2</v>
      </c>
      <c r="F90" s="44">
        <v>46387</v>
      </c>
      <c r="G90" s="64">
        <v>490.34219999999999</v>
      </c>
      <c r="H90" s="30" t="s">
        <v>57</v>
      </c>
      <c r="J90"/>
      <c r="K90"/>
    </row>
    <row r="91" spans="1:15" s="2" customFormat="1" ht="15" customHeight="1" x14ac:dyDescent="0.2">
      <c r="A91" s="28" t="s">
        <v>10</v>
      </c>
      <c r="B91" s="36" t="s">
        <v>77</v>
      </c>
      <c r="C91" s="48">
        <v>42735</v>
      </c>
      <c r="D91" s="29" t="s">
        <v>80</v>
      </c>
      <c r="E91" s="60" t="s">
        <v>18</v>
      </c>
      <c r="F91" s="48">
        <v>46387</v>
      </c>
      <c r="G91" s="64">
        <v>42.304699999999997</v>
      </c>
      <c r="H91" s="30" t="s">
        <v>57</v>
      </c>
      <c r="J91"/>
      <c r="K91"/>
    </row>
    <row r="92" spans="1:15" s="2" customFormat="1" ht="15" customHeight="1" x14ac:dyDescent="0.2">
      <c r="A92" s="28" t="s">
        <v>10</v>
      </c>
      <c r="B92" s="36" t="s">
        <v>29</v>
      </c>
      <c r="C92" s="48">
        <v>37316</v>
      </c>
      <c r="D92" s="29" t="s">
        <v>80</v>
      </c>
      <c r="E92" s="60">
        <v>4.9399999999999999E-2</v>
      </c>
      <c r="F92" s="48">
        <v>46631</v>
      </c>
      <c r="G92" s="64">
        <v>263.554689</v>
      </c>
      <c r="H92" s="30" t="s">
        <v>57</v>
      </c>
      <c r="J92"/>
      <c r="K92"/>
    </row>
    <row r="93" spans="1:15" s="2" customFormat="1" ht="15" customHeight="1" x14ac:dyDescent="0.2">
      <c r="A93" s="28" t="s">
        <v>10</v>
      </c>
      <c r="B93" s="29" t="s">
        <v>59</v>
      </c>
      <c r="C93" s="44">
        <v>39326</v>
      </c>
      <c r="D93" s="29" t="s">
        <v>80</v>
      </c>
      <c r="E93" s="31" t="s">
        <v>18</v>
      </c>
      <c r="F93" s="44">
        <v>46631</v>
      </c>
      <c r="G93" s="64">
        <v>155.2475445</v>
      </c>
      <c r="H93" s="30" t="s">
        <v>58</v>
      </c>
      <c r="J93"/>
      <c r="K93"/>
    </row>
    <row r="94" spans="1:15" s="2" customFormat="1" ht="15" customHeight="1" x14ac:dyDescent="0.2">
      <c r="A94" s="28" t="s">
        <v>10</v>
      </c>
      <c r="B94" s="29" t="s">
        <v>23</v>
      </c>
      <c r="C94" s="44">
        <v>37591</v>
      </c>
      <c r="D94" s="29" t="s">
        <v>80</v>
      </c>
      <c r="E94" s="31">
        <v>5.3460000000000001E-2</v>
      </c>
      <c r="F94" s="44">
        <v>46722</v>
      </c>
      <c r="G94" s="64">
        <v>59.981200000000001</v>
      </c>
      <c r="H94" s="30" t="s">
        <v>57</v>
      </c>
      <c r="J94"/>
      <c r="K94"/>
    </row>
    <row r="95" spans="1:15" s="2" customFormat="1" ht="15" customHeight="1" x14ac:dyDescent="0.2">
      <c r="A95" s="28" t="s">
        <v>10</v>
      </c>
      <c r="B95" s="29" t="s">
        <v>20</v>
      </c>
      <c r="C95" s="44">
        <v>35782</v>
      </c>
      <c r="D95" s="29" t="s">
        <v>80</v>
      </c>
      <c r="E95" s="31" t="s">
        <v>18</v>
      </c>
      <c r="F95" s="44">
        <v>46722</v>
      </c>
      <c r="G95" s="64">
        <v>135.17217500000001</v>
      </c>
      <c r="H95" s="30" t="s">
        <v>58</v>
      </c>
      <c r="J95"/>
      <c r="K95"/>
    </row>
    <row r="96" spans="1:15" s="13" customFormat="1" ht="15" customHeight="1" x14ac:dyDescent="0.2">
      <c r="A96" s="28" t="s">
        <v>10</v>
      </c>
      <c r="B96" s="29" t="s">
        <v>32</v>
      </c>
      <c r="C96" s="44">
        <v>37680</v>
      </c>
      <c r="D96" s="29" t="s">
        <v>80</v>
      </c>
      <c r="E96" s="31">
        <v>5.0799999999999998E-2</v>
      </c>
      <c r="F96" s="44">
        <v>46813</v>
      </c>
      <c r="G96" s="64">
        <v>158.670537</v>
      </c>
      <c r="H96" s="30" t="s">
        <v>57</v>
      </c>
      <c r="J96"/>
      <c r="K96"/>
      <c r="L96" s="2"/>
      <c r="M96" s="2"/>
      <c r="N96" s="2"/>
      <c r="O96" s="2"/>
    </row>
    <row r="97" spans="1:15" s="2" customFormat="1" ht="15" customHeight="1" x14ac:dyDescent="0.2">
      <c r="A97" s="28" t="s">
        <v>10</v>
      </c>
      <c r="B97" s="29" t="s">
        <v>65</v>
      </c>
      <c r="C97" s="44">
        <v>39508</v>
      </c>
      <c r="D97" s="29" t="s">
        <v>80</v>
      </c>
      <c r="E97" s="31" t="s">
        <v>18</v>
      </c>
      <c r="F97" s="44">
        <v>46813</v>
      </c>
      <c r="G97" s="64">
        <v>281.546469</v>
      </c>
      <c r="H97" s="30" t="s">
        <v>58</v>
      </c>
      <c r="J97"/>
      <c r="K97"/>
    </row>
    <row r="98" spans="1:15" s="2" customFormat="1" ht="15" customHeight="1" x14ac:dyDescent="0.2">
      <c r="A98" s="28" t="s">
        <v>10</v>
      </c>
      <c r="B98" s="29" t="s">
        <v>107</v>
      </c>
      <c r="C98" s="44">
        <v>41906</v>
      </c>
      <c r="D98" s="29" t="s">
        <v>80</v>
      </c>
      <c r="E98" s="31">
        <v>6.5379999999999994E-2</v>
      </c>
      <c r="F98" s="44">
        <v>47026</v>
      </c>
      <c r="G98" s="64">
        <v>192.06981289257644</v>
      </c>
      <c r="H98" s="30" t="s">
        <v>57</v>
      </c>
      <c r="J98"/>
      <c r="K98"/>
    </row>
    <row r="99" spans="1:15" s="2" customFormat="1" ht="15" customHeight="1" x14ac:dyDescent="0.2">
      <c r="A99" s="28" t="s">
        <v>10</v>
      </c>
      <c r="B99" s="29" t="s">
        <v>52</v>
      </c>
      <c r="C99" s="44">
        <v>38384</v>
      </c>
      <c r="D99" s="29" t="s">
        <v>80</v>
      </c>
      <c r="E99" s="31">
        <v>5.4960000000000002E-2</v>
      </c>
      <c r="F99" s="44">
        <v>45689</v>
      </c>
      <c r="G99" s="64">
        <v>264.403325</v>
      </c>
      <c r="H99" s="30" t="s">
        <v>57</v>
      </c>
      <c r="J99"/>
      <c r="K99"/>
    </row>
    <row r="100" spans="1:15" s="2" customFormat="1" ht="15" customHeight="1" x14ac:dyDescent="0.2">
      <c r="A100" s="28" t="s">
        <v>10</v>
      </c>
      <c r="B100" s="29" t="s">
        <v>51</v>
      </c>
      <c r="C100" s="44">
        <v>36536</v>
      </c>
      <c r="D100" s="29" t="s">
        <v>80</v>
      </c>
      <c r="E100" s="31" t="s">
        <v>18</v>
      </c>
      <c r="F100" s="44">
        <v>45689</v>
      </c>
      <c r="G100" s="64">
        <v>80.945724999999996</v>
      </c>
      <c r="H100" s="30" t="s">
        <v>58</v>
      </c>
      <c r="J100"/>
      <c r="K100"/>
    </row>
    <row r="101" spans="1:15" s="2" customFormat="1" ht="15" customHeight="1" thickBot="1" x14ac:dyDescent="0.3">
      <c r="A101" s="25" t="s">
        <v>61</v>
      </c>
      <c r="B101" s="23"/>
      <c r="C101" s="47"/>
      <c r="D101" s="23"/>
      <c r="E101" s="59"/>
      <c r="F101" s="47"/>
      <c r="G101" s="70">
        <f>SUM(G81:G100)</f>
        <v>3337.9020524074126</v>
      </c>
      <c r="H101" s="27"/>
      <c r="J101"/>
      <c r="K101"/>
    </row>
    <row r="102" spans="1:15" s="2" customFormat="1" ht="15" customHeight="1" x14ac:dyDescent="0.2">
      <c r="J102"/>
      <c r="K102"/>
    </row>
    <row r="103" spans="1:15" s="2" customFormat="1" ht="15" customHeight="1" x14ac:dyDescent="0.2">
      <c r="J103"/>
      <c r="K103"/>
    </row>
    <row r="104" spans="1:15" s="2" customFormat="1" ht="15" customHeight="1" x14ac:dyDescent="0.2">
      <c r="J104"/>
      <c r="K104"/>
    </row>
    <row r="105" spans="1:15" s="2" customFormat="1" ht="15" customHeight="1" x14ac:dyDescent="0.2">
      <c r="J105"/>
      <c r="K105"/>
    </row>
    <row r="106" spans="1:15" s="2" customFormat="1" ht="15" customHeight="1" x14ac:dyDescent="0.2">
      <c r="C106" s="49"/>
      <c r="E106" s="74"/>
      <c r="F106" s="49"/>
      <c r="G106" s="81"/>
      <c r="J106"/>
      <c r="K106"/>
    </row>
    <row r="107" spans="1:15" s="2" customFormat="1" ht="15" customHeight="1" x14ac:dyDescent="0.2">
      <c r="C107" s="49"/>
      <c r="E107" s="74"/>
      <c r="F107" s="49"/>
      <c r="G107" s="20"/>
      <c r="J107"/>
      <c r="K107"/>
    </row>
    <row r="108" spans="1:15" s="2" customFormat="1" ht="15" customHeight="1" x14ac:dyDescent="0.2">
      <c r="C108" s="49"/>
      <c r="E108" s="74"/>
      <c r="F108" s="49"/>
      <c r="G108" s="20"/>
      <c r="J108" s="90"/>
    </row>
    <row r="109" spans="1:15" s="13" customFormat="1" ht="15" customHeight="1" x14ac:dyDescent="0.2">
      <c r="A109" s="2"/>
      <c r="B109" s="2"/>
      <c r="C109" s="50"/>
      <c r="D109" s="2"/>
      <c r="E109" s="74"/>
      <c r="F109" s="49"/>
      <c r="G109" s="20"/>
      <c r="H109" s="2"/>
      <c r="J109" s="90"/>
      <c r="K109" s="2"/>
      <c r="L109" s="2"/>
      <c r="M109" s="2"/>
      <c r="N109" s="2"/>
      <c r="O109" s="2"/>
    </row>
    <row r="110" spans="1:15" s="2" customFormat="1" ht="15" customHeight="1" x14ac:dyDescent="0.2">
      <c r="C110" s="51"/>
      <c r="D110"/>
      <c r="E110" s="72"/>
      <c r="F110" s="51"/>
      <c r="G110" s="61"/>
      <c r="H110"/>
      <c r="J110" s="90"/>
    </row>
    <row r="111" spans="1:15" s="2" customFormat="1" ht="15" customHeight="1" x14ac:dyDescent="0.2">
      <c r="C111" s="49"/>
      <c r="E111" s="74"/>
      <c r="F111" s="49"/>
      <c r="G111" s="20"/>
      <c r="J111" s="92"/>
    </row>
    <row r="112" spans="1:15" s="2" customFormat="1" ht="15" customHeight="1" x14ac:dyDescent="0.2">
      <c r="C112" s="49"/>
      <c r="E112" s="74"/>
      <c r="F112" s="49"/>
      <c r="G112" s="20"/>
      <c r="J112" s="92"/>
    </row>
    <row r="113" spans="3:10" s="2" customFormat="1" ht="15" customHeight="1" x14ac:dyDescent="0.2">
      <c r="C113" s="49"/>
      <c r="E113" s="74"/>
      <c r="F113" s="49"/>
      <c r="G113" s="20"/>
      <c r="J113" s="92"/>
    </row>
    <row r="114" spans="3:10" s="2" customFormat="1" ht="15" customHeight="1" x14ac:dyDescent="0.2">
      <c r="C114" s="49"/>
      <c r="E114" s="74"/>
      <c r="F114" s="49"/>
      <c r="G114" s="20"/>
      <c r="J114" s="92"/>
    </row>
    <row r="115" spans="3:10" s="2" customFormat="1" ht="15" customHeight="1" x14ac:dyDescent="0.2">
      <c r="C115" s="50"/>
      <c r="E115" s="74"/>
      <c r="F115" s="49"/>
      <c r="G115" s="20"/>
      <c r="J115" s="92"/>
    </row>
    <row r="116" spans="3:10" s="2" customFormat="1" ht="15" customHeight="1" x14ac:dyDescent="0.2">
      <c r="C116" s="50"/>
      <c r="E116" s="74"/>
      <c r="F116" s="49"/>
      <c r="G116" s="20"/>
      <c r="J116" s="92"/>
    </row>
    <row r="117" spans="3:10" s="2" customFormat="1" ht="15" customHeight="1" x14ac:dyDescent="0.2">
      <c r="C117" s="50"/>
      <c r="E117" s="74"/>
      <c r="F117" s="49"/>
      <c r="G117" s="20"/>
      <c r="J117" s="92"/>
    </row>
    <row r="118" spans="3:10" s="2" customFormat="1" ht="15" customHeight="1" x14ac:dyDescent="0.2">
      <c r="C118" s="50"/>
      <c r="E118" s="74"/>
      <c r="F118" s="49"/>
      <c r="G118" s="20"/>
      <c r="J118" s="92"/>
    </row>
    <row r="119" spans="3:10" s="2" customFormat="1" ht="15" customHeight="1" x14ac:dyDescent="0.2">
      <c r="C119" s="50"/>
      <c r="E119" s="74"/>
      <c r="F119" s="49"/>
      <c r="G119" s="20"/>
      <c r="J119" s="92"/>
    </row>
    <row r="120" spans="3:10" s="2" customFormat="1" ht="15" customHeight="1" x14ac:dyDescent="0.2">
      <c r="C120" s="50"/>
      <c r="E120" s="74"/>
      <c r="F120" s="49"/>
      <c r="G120" s="20"/>
      <c r="J120" s="92"/>
    </row>
    <row r="121" spans="3:10" s="2" customFormat="1" ht="15" customHeight="1" x14ac:dyDescent="0.2">
      <c r="C121" s="50"/>
      <c r="E121" s="74"/>
      <c r="F121" s="49"/>
      <c r="G121" s="20"/>
      <c r="J121" s="92"/>
    </row>
    <row r="122" spans="3:10" s="2" customFormat="1" ht="15" customHeight="1" x14ac:dyDescent="0.2">
      <c r="C122" s="50"/>
      <c r="E122" s="74"/>
      <c r="F122" s="49"/>
      <c r="G122" s="20"/>
      <c r="J122" s="92"/>
    </row>
    <row r="123" spans="3:10" s="2" customFormat="1" ht="15" customHeight="1" x14ac:dyDescent="0.2">
      <c r="C123" s="50"/>
      <c r="E123" s="74"/>
      <c r="F123" s="49"/>
      <c r="G123" s="20"/>
      <c r="J123" s="92"/>
    </row>
    <row r="124" spans="3:10" s="2" customFormat="1" ht="15" customHeight="1" x14ac:dyDescent="0.2">
      <c r="C124" s="50"/>
      <c r="E124" s="74"/>
      <c r="F124" s="49"/>
      <c r="G124" s="20"/>
      <c r="J124" s="92"/>
    </row>
    <row r="125" spans="3:10" s="2" customFormat="1" ht="15" customHeight="1" x14ac:dyDescent="0.2">
      <c r="C125" s="50"/>
      <c r="E125" s="74"/>
      <c r="F125" s="49"/>
      <c r="G125" s="20"/>
      <c r="I125"/>
      <c r="J125" s="92"/>
    </row>
    <row r="126" spans="3:10" s="2" customFormat="1" ht="15" customHeight="1" x14ac:dyDescent="0.2">
      <c r="C126" s="50"/>
      <c r="E126" s="74"/>
      <c r="F126" s="49"/>
      <c r="G126" s="20"/>
      <c r="J126" s="92"/>
    </row>
    <row r="127" spans="3:10" s="2" customFormat="1" ht="15" customHeight="1" x14ac:dyDescent="0.2">
      <c r="C127" s="50"/>
      <c r="E127" s="74"/>
      <c r="F127" s="49"/>
      <c r="G127" s="20"/>
      <c r="J127" s="92"/>
    </row>
    <row r="128" spans="3:10" s="2" customFormat="1" ht="15" customHeight="1" x14ac:dyDescent="0.2">
      <c r="C128" s="50"/>
      <c r="E128" s="74"/>
      <c r="F128" s="49"/>
      <c r="G128" s="20"/>
      <c r="J128" s="92"/>
    </row>
    <row r="129" spans="3:10" s="2" customFormat="1" ht="15" customHeight="1" x14ac:dyDescent="0.2">
      <c r="C129" s="50"/>
      <c r="E129" s="74"/>
      <c r="F129" s="49"/>
      <c r="G129" s="20"/>
      <c r="J129" s="92"/>
    </row>
    <row r="130" spans="3:10" s="2" customFormat="1" ht="15" customHeight="1" x14ac:dyDescent="0.2">
      <c r="C130" s="50"/>
      <c r="E130" s="74"/>
      <c r="F130" s="49"/>
      <c r="G130" s="20"/>
      <c r="J130" s="92"/>
    </row>
    <row r="131" spans="3:10" s="2" customFormat="1" ht="15" customHeight="1" x14ac:dyDescent="0.2">
      <c r="C131" s="50"/>
      <c r="E131" s="74"/>
      <c r="F131" s="49"/>
      <c r="G131" s="20"/>
      <c r="J131" s="92"/>
    </row>
    <row r="132" spans="3:10" s="2" customFormat="1" ht="15" customHeight="1" x14ac:dyDescent="0.2">
      <c r="C132" s="50"/>
      <c r="E132" s="74"/>
      <c r="F132" s="49"/>
      <c r="G132" s="20"/>
      <c r="J132" s="92"/>
    </row>
    <row r="133" spans="3:10" s="2" customFormat="1" ht="15" customHeight="1" x14ac:dyDescent="0.2">
      <c r="C133" s="50"/>
      <c r="E133" s="74"/>
      <c r="F133" s="49"/>
      <c r="G133" s="20"/>
      <c r="J133" s="92"/>
    </row>
    <row r="134" spans="3:10" s="2" customFormat="1" ht="15" customHeight="1" x14ac:dyDescent="0.2">
      <c r="C134" s="50"/>
      <c r="E134" s="74"/>
      <c r="F134" s="49"/>
      <c r="G134" s="20"/>
      <c r="J134" s="92"/>
    </row>
    <row r="135" spans="3:10" s="2" customFormat="1" ht="15" customHeight="1" x14ac:dyDescent="0.2">
      <c r="C135" s="50"/>
      <c r="E135" s="74"/>
      <c r="F135" s="49"/>
      <c r="G135" s="20"/>
      <c r="J135" s="92"/>
    </row>
    <row r="136" spans="3:10" s="2" customFormat="1" ht="15" customHeight="1" x14ac:dyDescent="0.2">
      <c r="C136" s="50"/>
      <c r="E136" s="74"/>
      <c r="F136" s="49"/>
      <c r="G136" s="20"/>
      <c r="J136" s="92"/>
    </row>
    <row r="137" spans="3:10" s="2" customFormat="1" ht="15" customHeight="1" x14ac:dyDescent="0.2">
      <c r="C137" s="50"/>
      <c r="E137" s="74"/>
      <c r="F137" s="49"/>
      <c r="G137" s="20"/>
      <c r="J137" s="92"/>
    </row>
    <row r="138" spans="3:10" s="2" customFormat="1" ht="15" customHeight="1" x14ac:dyDescent="0.2">
      <c r="C138" s="50"/>
      <c r="E138" s="74"/>
      <c r="F138" s="49"/>
      <c r="G138" s="20"/>
      <c r="J138" s="92"/>
    </row>
    <row r="139" spans="3:10" s="2" customFormat="1" ht="15" customHeight="1" x14ac:dyDescent="0.2">
      <c r="C139" s="50"/>
      <c r="E139" s="74"/>
      <c r="F139" s="49"/>
      <c r="G139" s="20"/>
      <c r="J139" s="92"/>
    </row>
    <row r="140" spans="3:10" s="2" customFormat="1" ht="15" customHeight="1" x14ac:dyDescent="0.2">
      <c r="C140" s="50"/>
      <c r="E140" s="74"/>
      <c r="F140" s="49"/>
      <c r="G140" s="20"/>
      <c r="J140" s="92"/>
    </row>
    <row r="141" spans="3:10" s="2" customFormat="1" ht="15" customHeight="1" x14ac:dyDescent="0.2">
      <c r="C141" s="50"/>
      <c r="E141" s="74"/>
      <c r="F141" s="49"/>
      <c r="G141" s="20"/>
      <c r="J141" s="92"/>
    </row>
    <row r="142" spans="3:10" s="2" customFormat="1" ht="15" customHeight="1" x14ac:dyDescent="0.2">
      <c r="C142" s="50"/>
      <c r="E142" s="74"/>
      <c r="F142" s="49"/>
      <c r="G142" s="20"/>
      <c r="J142" s="92"/>
    </row>
    <row r="143" spans="3:10" s="2" customFormat="1" ht="15" customHeight="1" x14ac:dyDescent="0.2">
      <c r="C143" s="50"/>
      <c r="E143" s="74"/>
      <c r="F143" s="49"/>
      <c r="G143" s="20"/>
      <c r="J143" s="92"/>
    </row>
    <row r="144" spans="3:10" s="2" customFormat="1" ht="15" customHeight="1" x14ac:dyDescent="0.2">
      <c r="C144" s="50"/>
      <c r="E144" s="74"/>
      <c r="F144" s="49"/>
      <c r="G144" s="20"/>
      <c r="J144" s="92"/>
    </row>
    <row r="145" spans="3:10" s="2" customFormat="1" ht="15" customHeight="1" x14ac:dyDescent="0.2">
      <c r="C145" s="50"/>
      <c r="E145" s="74"/>
      <c r="F145" s="49"/>
      <c r="G145" s="20"/>
      <c r="J145" s="92"/>
    </row>
    <row r="146" spans="3:10" s="2" customFormat="1" ht="15" customHeight="1" x14ac:dyDescent="0.2">
      <c r="C146" s="50"/>
      <c r="E146" s="74"/>
      <c r="F146" s="49"/>
      <c r="G146" s="20"/>
      <c r="J146" s="92"/>
    </row>
    <row r="147" spans="3:10" s="2" customFormat="1" ht="15" customHeight="1" x14ac:dyDescent="0.2">
      <c r="C147" s="50"/>
      <c r="E147" s="74"/>
      <c r="F147" s="49"/>
      <c r="G147" s="20"/>
      <c r="J147" s="92"/>
    </row>
    <row r="148" spans="3:10" s="2" customFormat="1" ht="15" customHeight="1" x14ac:dyDescent="0.2">
      <c r="C148" s="50"/>
      <c r="E148" s="74"/>
      <c r="F148" s="49"/>
      <c r="G148" s="20"/>
      <c r="J148" s="92"/>
    </row>
    <row r="149" spans="3:10" s="2" customFormat="1" ht="15" customHeight="1" x14ac:dyDescent="0.2">
      <c r="C149" s="50"/>
      <c r="E149" s="74"/>
      <c r="F149" s="49"/>
      <c r="G149" s="20"/>
      <c r="J149" s="92"/>
    </row>
    <row r="150" spans="3:10" s="2" customFormat="1" ht="15" customHeight="1" x14ac:dyDescent="0.2">
      <c r="C150" s="50"/>
      <c r="E150" s="74"/>
      <c r="F150" s="49"/>
      <c r="G150" s="20"/>
      <c r="J150" s="92"/>
    </row>
    <row r="151" spans="3:10" s="2" customFormat="1" ht="15" customHeight="1" x14ac:dyDescent="0.2">
      <c r="C151" s="50"/>
      <c r="E151" s="74"/>
      <c r="F151" s="49"/>
      <c r="G151" s="20"/>
      <c r="J151" s="92"/>
    </row>
    <row r="152" spans="3:10" s="2" customFormat="1" ht="15" customHeight="1" x14ac:dyDescent="0.2">
      <c r="C152" s="50"/>
      <c r="E152" s="74"/>
      <c r="F152" s="49"/>
      <c r="G152" s="20"/>
      <c r="J152" s="92"/>
    </row>
    <row r="153" spans="3:10" s="2" customFormat="1" ht="15" customHeight="1" x14ac:dyDescent="0.2">
      <c r="C153" s="50"/>
      <c r="E153" s="74"/>
      <c r="F153" s="49"/>
      <c r="G153" s="20"/>
      <c r="J153" s="92"/>
    </row>
    <row r="154" spans="3:10" s="2" customFormat="1" ht="15" customHeight="1" x14ac:dyDescent="0.2">
      <c r="C154" s="50"/>
      <c r="E154" s="74"/>
      <c r="F154" s="49"/>
      <c r="G154" s="20"/>
      <c r="J154" s="92"/>
    </row>
    <row r="155" spans="3:10" s="2" customFormat="1" ht="15" customHeight="1" x14ac:dyDescent="0.2">
      <c r="C155" s="50"/>
      <c r="E155" s="74"/>
      <c r="F155" s="49"/>
      <c r="G155" s="20"/>
      <c r="J155" s="92"/>
    </row>
    <row r="156" spans="3:10" s="2" customFormat="1" ht="15" customHeight="1" x14ac:dyDescent="0.2">
      <c r="C156" s="50"/>
      <c r="E156" s="74"/>
      <c r="F156" s="49"/>
      <c r="G156" s="20"/>
      <c r="J156" s="92"/>
    </row>
    <row r="157" spans="3:10" s="2" customFormat="1" ht="15" customHeight="1" x14ac:dyDescent="0.2">
      <c r="C157" s="50"/>
      <c r="E157" s="74"/>
      <c r="F157" s="49"/>
      <c r="G157" s="20"/>
      <c r="J157" s="92"/>
    </row>
    <row r="158" spans="3:10" s="2" customFormat="1" ht="15" customHeight="1" x14ac:dyDescent="0.2">
      <c r="C158" s="50"/>
      <c r="E158" s="74"/>
      <c r="F158" s="49"/>
      <c r="G158" s="20"/>
      <c r="J158" s="92"/>
    </row>
    <row r="159" spans="3:10" s="2" customFormat="1" ht="15" customHeight="1" x14ac:dyDescent="0.2">
      <c r="C159" s="50"/>
      <c r="E159" s="74"/>
      <c r="F159" s="49"/>
      <c r="G159" s="20"/>
      <c r="J159" s="92"/>
    </row>
    <row r="160" spans="3:10" s="2" customFormat="1" ht="15" customHeight="1" x14ac:dyDescent="0.2">
      <c r="C160" s="50"/>
      <c r="E160" s="74"/>
      <c r="F160" s="49"/>
      <c r="G160" s="20"/>
      <c r="J160" s="92"/>
    </row>
    <row r="161" spans="3:10" s="2" customFormat="1" ht="15" customHeight="1" x14ac:dyDescent="0.2">
      <c r="C161" s="50"/>
      <c r="E161" s="74"/>
      <c r="F161" s="49"/>
      <c r="G161" s="20"/>
      <c r="J161" s="92"/>
    </row>
    <row r="162" spans="3:10" s="2" customFormat="1" ht="15" customHeight="1" x14ac:dyDescent="0.2">
      <c r="C162" s="50"/>
      <c r="E162" s="74"/>
      <c r="F162" s="49"/>
      <c r="G162" s="20"/>
      <c r="J162" s="92"/>
    </row>
    <row r="163" spans="3:10" s="2" customFormat="1" ht="15" customHeight="1" x14ac:dyDescent="0.2">
      <c r="C163" s="50"/>
      <c r="E163" s="74"/>
      <c r="F163" s="49"/>
      <c r="G163" s="20"/>
      <c r="J163" s="92"/>
    </row>
    <row r="164" spans="3:10" s="2" customFormat="1" ht="15" customHeight="1" x14ac:dyDescent="0.2">
      <c r="C164" s="50"/>
      <c r="E164" s="74"/>
      <c r="F164" s="49"/>
      <c r="G164" s="20"/>
      <c r="J164" s="92"/>
    </row>
    <row r="165" spans="3:10" s="2" customFormat="1" ht="15" customHeight="1" x14ac:dyDescent="0.2">
      <c r="C165" s="50"/>
      <c r="E165" s="74"/>
      <c r="F165" s="49"/>
      <c r="G165" s="20"/>
      <c r="J165" s="92"/>
    </row>
    <row r="166" spans="3:10" s="2" customFormat="1" ht="15" customHeight="1" x14ac:dyDescent="0.2">
      <c r="C166" s="50"/>
      <c r="E166" s="74"/>
      <c r="F166" s="49"/>
      <c r="G166" s="20"/>
      <c r="J166" s="92"/>
    </row>
    <row r="167" spans="3:10" s="2" customFormat="1" ht="15" customHeight="1" x14ac:dyDescent="0.2">
      <c r="C167" s="50"/>
      <c r="E167" s="74"/>
      <c r="F167" s="49"/>
      <c r="G167" s="20"/>
      <c r="J167" s="92"/>
    </row>
    <row r="168" spans="3:10" s="2" customFormat="1" ht="15" customHeight="1" x14ac:dyDescent="0.2">
      <c r="C168" s="50"/>
      <c r="E168" s="74"/>
      <c r="F168" s="49"/>
      <c r="G168" s="20"/>
      <c r="J168" s="92"/>
    </row>
    <row r="169" spans="3:10" s="2" customFormat="1" ht="15" customHeight="1" x14ac:dyDescent="0.2">
      <c r="C169" s="50"/>
      <c r="E169" s="74"/>
      <c r="F169" s="49"/>
      <c r="G169" s="20"/>
      <c r="J169" s="92"/>
    </row>
    <row r="170" spans="3:10" s="2" customFormat="1" ht="15" customHeight="1" x14ac:dyDescent="0.2">
      <c r="C170" s="50"/>
      <c r="E170" s="74"/>
      <c r="F170" s="49"/>
      <c r="G170" s="20"/>
      <c r="J170" s="92"/>
    </row>
    <row r="171" spans="3:10" s="2" customFormat="1" ht="15" customHeight="1" x14ac:dyDescent="0.2">
      <c r="C171" s="50"/>
      <c r="E171" s="74"/>
      <c r="F171" s="49"/>
      <c r="G171" s="20"/>
      <c r="J171" s="92"/>
    </row>
    <row r="172" spans="3:10" s="2" customFormat="1" ht="15" customHeight="1" x14ac:dyDescent="0.2">
      <c r="C172" s="50"/>
      <c r="E172" s="74"/>
      <c r="F172" s="49"/>
      <c r="G172" s="20"/>
      <c r="J172" s="92"/>
    </row>
    <row r="173" spans="3:10" s="2" customFormat="1" ht="15" customHeight="1" x14ac:dyDescent="0.2">
      <c r="C173" s="50"/>
      <c r="E173" s="74"/>
      <c r="F173" s="49"/>
      <c r="G173" s="20"/>
      <c r="J173" s="92"/>
    </row>
    <row r="174" spans="3:10" s="2" customFormat="1" ht="15" customHeight="1" x14ac:dyDescent="0.2">
      <c r="C174" s="50"/>
      <c r="E174" s="74"/>
      <c r="F174" s="49"/>
      <c r="G174" s="20"/>
      <c r="J174" s="92"/>
    </row>
    <row r="175" spans="3:10" s="2" customFormat="1" ht="15" customHeight="1" x14ac:dyDescent="0.2">
      <c r="C175" s="50"/>
      <c r="E175" s="74"/>
      <c r="F175" s="49"/>
      <c r="G175" s="20"/>
      <c r="J175" s="92"/>
    </row>
    <row r="176" spans="3:10" s="2" customFormat="1" ht="15" customHeight="1" x14ac:dyDescent="0.2">
      <c r="C176" s="50"/>
      <c r="E176" s="74"/>
      <c r="F176" s="49"/>
      <c r="G176" s="20"/>
      <c r="J176" s="92"/>
    </row>
    <row r="177" spans="3:10" s="2" customFormat="1" ht="15" customHeight="1" x14ac:dyDescent="0.2">
      <c r="C177" s="50"/>
      <c r="E177" s="74"/>
      <c r="F177" s="49"/>
      <c r="G177" s="20"/>
      <c r="J177" s="92"/>
    </row>
    <row r="178" spans="3:10" s="2" customFormat="1" ht="15" customHeight="1" x14ac:dyDescent="0.2">
      <c r="C178" s="50"/>
      <c r="E178" s="74"/>
      <c r="F178" s="49"/>
      <c r="G178" s="20"/>
      <c r="J178" s="92"/>
    </row>
    <row r="179" spans="3:10" s="2" customFormat="1" ht="15" customHeight="1" x14ac:dyDescent="0.2">
      <c r="C179" s="50"/>
      <c r="E179" s="74"/>
      <c r="F179" s="49"/>
      <c r="G179" s="20"/>
      <c r="J179" s="92"/>
    </row>
    <row r="180" spans="3:10" s="2" customFormat="1" ht="15" customHeight="1" x14ac:dyDescent="0.2">
      <c r="C180" s="50"/>
      <c r="E180" s="74"/>
      <c r="F180" s="49"/>
      <c r="G180" s="20"/>
      <c r="J180" s="92"/>
    </row>
    <row r="181" spans="3:10" s="2" customFormat="1" ht="15" customHeight="1" x14ac:dyDescent="0.2">
      <c r="C181" s="50"/>
      <c r="E181" s="74"/>
      <c r="F181" s="49"/>
      <c r="G181" s="20"/>
      <c r="J181" s="92"/>
    </row>
    <row r="182" spans="3:10" s="2" customFormat="1" ht="15" customHeight="1" x14ac:dyDescent="0.2">
      <c r="C182" s="50"/>
      <c r="E182" s="74"/>
      <c r="F182" s="49"/>
      <c r="G182" s="20"/>
      <c r="J182" s="92"/>
    </row>
    <row r="183" spans="3:10" s="2" customFormat="1" ht="15" customHeight="1" x14ac:dyDescent="0.2">
      <c r="C183" s="50"/>
      <c r="E183" s="74"/>
      <c r="F183" s="49"/>
      <c r="G183" s="20"/>
      <c r="J183" s="92"/>
    </row>
    <row r="184" spans="3:10" s="2" customFormat="1" ht="15" customHeight="1" x14ac:dyDescent="0.2">
      <c r="C184" s="50"/>
      <c r="E184" s="74"/>
      <c r="F184" s="49"/>
      <c r="G184" s="20"/>
      <c r="J184" s="92"/>
    </row>
    <row r="185" spans="3:10" s="2" customFormat="1" ht="15" customHeight="1" x14ac:dyDescent="0.2">
      <c r="C185" s="50"/>
      <c r="E185" s="74"/>
      <c r="F185" s="49"/>
      <c r="G185" s="20"/>
      <c r="J185" s="92"/>
    </row>
    <row r="186" spans="3:10" s="2" customFormat="1" ht="15" customHeight="1" x14ac:dyDescent="0.2">
      <c r="C186" s="50"/>
      <c r="E186" s="74"/>
      <c r="F186" s="49"/>
      <c r="G186" s="20"/>
      <c r="J186" s="92"/>
    </row>
    <row r="187" spans="3:10" s="2" customFormat="1" ht="15" customHeight="1" x14ac:dyDescent="0.2">
      <c r="C187" s="50"/>
      <c r="E187" s="74"/>
      <c r="F187" s="49"/>
      <c r="G187" s="20"/>
      <c r="J187" s="92"/>
    </row>
    <row r="188" spans="3:10" s="2" customFormat="1" ht="15" customHeight="1" x14ac:dyDescent="0.2">
      <c r="C188" s="50"/>
      <c r="E188" s="74"/>
      <c r="F188" s="49"/>
      <c r="G188" s="20"/>
      <c r="J188" s="92"/>
    </row>
    <row r="189" spans="3:10" s="2" customFormat="1" ht="15" customHeight="1" x14ac:dyDescent="0.2">
      <c r="C189" s="50"/>
      <c r="E189" s="74"/>
      <c r="F189" s="49"/>
      <c r="G189" s="20"/>
      <c r="J189" s="92"/>
    </row>
    <row r="190" spans="3:10" s="2" customFormat="1" ht="15" customHeight="1" x14ac:dyDescent="0.2">
      <c r="C190" s="50"/>
      <c r="E190" s="74"/>
      <c r="F190" s="49"/>
      <c r="G190" s="20"/>
      <c r="J190" s="92"/>
    </row>
    <row r="191" spans="3:10" s="2" customFormat="1" ht="15" customHeight="1" x14ac:dyDescent="0.2">
      <c r="C191" s="50"/>
      <c r="E191" s="74"/>
      <c r="F191" s="49"/>
      <c r="G191" s="20"/>
      <c r="J191" s="92"/>
    </row>
    <row r="192" spans="3:10" s="2" customFormat="1" ht="15" customHeight="1" x14ac:dyDescent="0.2">
      <c r="C192" s="50"/>
      <c r="E192" s="74"/>
      <c r="F192" s="49"/>
      <c r="G192" s="20"/>
      <c r="J192" s="92"/>
    </row>
    <row r="193" spans="3:10" s="2" customFormat="1" ht="15" customHeight="1" x14ac:dyDescent="0.2">
      <c r="C193" s="50"/>
      <c r="E193" s="74"/>
      <c r="F193" s="49"/>
      <c r="G193" s="20"/>
      <c r="J193" s="92"/>
    </row>
    <row r="194" spans="3:10" s="2" customFormat="1" ht="15" customHeight="1" x14ac:dyDescent="0.2">
      <c r="C194" s="50"/>
      <c r="E194" s="74"/>
      <c r="F194" s="49"/>
      <c r="G194" s="20"/>
      <c r="J194" s="92"/>
    </row>
    <row r="195" spans="3:10" s="2" customFormat="1" ht="15" customHeight="1" x14ac:dyDescent="0.2">
      <c r="C195" s="50"/>
      <c r="E195" s="74"/>
      <c r="F195" s="49"/>
      <c r="G195" s="20"/>
      <c r="J195" s="92"/>
    </row>
    <row r="196" spans="3:10" s="2" customFormat="1" ht="15" customHeight="1" x14ac:dyDescent="0.2">
      <c r="C196" s="50"/>
      <c r="E196" s="74"/>
      <c r="F196" s="49"/>
      <c r="G196" s="20"/>
      <c r="J196" s="92"/>
    </row>
    <row r="197" spans="3:10" s="2" customFormat="1" ht="15" customHeight="1" x14ac:dyDescent="0.2">
      <c r="C197" s="50"/>
      <c r="E197" s="74"/>
      <c r="F197" s="49"/>
      <c r="G197" s="20"/>
      <c r="J197" s="92"/>
    </row>
    <row r="198" spans="3:10" s="2" customFormat="1" ht="15" customHeight="1" x14ac:dyDescent="0.2">
      <c r="C198" s="50"/>
      <c r="E198" s="74"/>
      <c r="F198" s="49"/>
      <c r="G198" s="20"/>
      <c r="J198" s="92"/>
    </row>
    <row r="199" spans="3:10" s="2" customFormat="1" ht="15" customHeight="1" x14ac:dyDescent="0.2">
      <c r="C199" s="50"/>
      <c r="E199" s="74"/>
      <c r="F199" s="49"/>
      <c r="G199" s="20"/>
      <c r="J199" s="92"/>
    </row>
    <row r="200" spans="3:10" s="2" customFormat="1" ht="15" customHeight="1" x14ac:dyDescent="0.2">
      <c r="C200" s="50"/>
      <c r="E200" s="74"/>
      <c r="F200" s="49"/>
      <c r="G200" s="20"/>
      <c r="J200" s="92"/>
    </row>
    <row r="201" spans="3:10" s="2" customFormat="1" ht="15" customHeight="1" x14ac:dyDescent="0.2">
      <c r="C201" s="50"/>
      <c r="E201" s="74"/>
      <c r="F201" s="49"/>
      <c r="G201" s="20"/>
      <c r="J201" s="92"/>
    </row>
    <row r="202" spans="3:10" s="2" customFormat="1" ht="15" customHeight="1" x14ac:dyDescent="0.2">
      <c r="C202" s="50"/>
      <c r="E202" s="74"/>
      <c r="F202" s="49"/>
      <c r="G202" s="20"/>
      <c r="J202" s="92"/>
    </row>
    <row r="203" spans="3:10" s="2" customFormat="1" ht="15" customHeight="1" x14ac:dyDescent="0.2">
      <c r="C203" s="50"/>
      <c r="E203" s="74"/>
      <c r="F203" s="49"/>
      <c r="G203" s="20"/>
      <c r="J203" s="92"/>
    </row>
    <row r="204" spans="3:10" s="2" customFormat="1" ht="15" customHeight="1" x14ac:dyDescent="0.2">
      <c r="C204" s="50"/>
      <c r="E204" s="74"/>
      <c r="F204" s="49"/>
      <c r="G204" s="20"/>
      <c r="J204" s="92"/>
    </row>
    <row r="205" spans="3:10" s="2" customFormat="1" ht="15" customHeight="1" x14ac:dyDescent="0.2">
      <c r="C205" s="50"/>
      <c r="E205" s="74"/>
      <c r="F205" s="49"/>
      <c r="G205" s="20"/>
      <c r="J205" s="92"/>
    </row>
    <row r="206" spans="3:10" s="2" customFormat="1" ht="15" customHeight="1" x14ac:dyDescent="0.2">
      <c r="C206" s="50"/>
      <c r="E206" s="74"/>
      <c r="F206" s="49"/>
      <c r="G206" s="20"/>
      <c r="J206" s="92"/>
    </row>
    <row r="207" spans="3:10" s="2" customFormat="1" ht="15" customHeight="1" x14ac:dyDescent="0.2">
      <c r="C207" s="50"/>
      <c r="E207" s="74"/>
      <c r="F207" s="49"/>
      <c r="G207" s="20"/>
      <c r="J207" s="92"/>
    </row>
    <row r="208" spans="3:10" s="2" customFormat="1" ht="15" customHeight="1" x14ac:dyDescent="0.2">
      <c r="C208" s="50"/>
      <c r="E208" s="74"/>
      <c r="F208" s="49"/>
      <c r="G208" s="20"/>
      <c r="J208" s="92"/>
    </row>
    <row r="209" spans="3:10" s="2" customFormat="1" ht="15" customHeight="1" x14ac:dyDescent="0.2">
      <c r="C209" s="50"/>
      <c r="E209" s="74"/>
      <c r="F209" s="49"/>
      <c r="G209" s="20"/>
      <c r="J209" s="92"/>
    </row>
    <row r="210" spans="3:10" s="2" customFormat="1" ht="15" customHeight="1" x14ac:dyDescent="0.2">
      <c r="C210" s="50"/>
      <c r="E210" s="74"/>
      <c r="F210" s="49"/>
      <c r="G210" s="20"/>
      <c r="J210" s="92"/>
    </row>
    <row r="211" spans="3:10" s="2" customFormat="1" ht="15" customHeight="1" x14ac:dyDescent="0.2">
      <c r="C211" s="50"/>
      <c r="E211" s="74"/>
      <c r="F211" s="49"/>
      <c r="G211" s="20"/>
      <c r="J211" s="92"/>
    </row>
    <row r="212" spans="3:10" s="2" customFormat="1" ht="15" customHeight="1" x14ac:dyDescent="0.2">
      <c r="C212" s="50"/>
      <c r="E212" s="74"/>
      <c r="F212" s="49"/>
      <c r="G212" s="20"/>
      <c r="J212" s="92"/>
    </row>
    <row r="213" spans="3:10" s="2" customFormat="1" ht="15" customHeight="1" x14ac:dyDescent="0.2">
      <c r="C213" s="50"/>
      <c r="E213" s="74"/>
      <c r="F213" s="49"/>
      <c r="G213" s="20"/>
      <c r="J213" s="92"/>
    </row>
    <row r="214" spans="3:10" s="2" customFormat="1" ht="15" customHeight="1" x14ac:dyDescent="0.2">
      <c r="C214" s="50"/>
      <c r="E214" s="74"/>
      <c r="F214" s="49"/>
      <c r="G214" s="20"/>
      <c r="J214" s="92"/>
    </row>
    <row r="215" spans="3:10" s="2" customFormat="1" ht="15" customHeight="1" x14ac:dyDescent="0.2">
      <c r="C215" s="50"/>
      <c r="E215" s="74"/>
      <c r="F215" s="49"/>
      <c r="G215" s="20"/>
      <c r="J215" s="92"/>
    </row>
    <row r="216" spans="3:10" s="2" customFormat="1" ht="15" customHeight="1" x14ac:dyDescent="0.2">
      <c r="C216" s="50"/>
      <c r="E216" s="74"/>
      <c r="F216" s="49"/>
      <c r="G216" s="20"/>
      <c r="J216" s="92"/>
    </row>
    <row r="217" spans="3:10" s="2" customFormat="1" ht="15" customHeight="1" x14ac:dyDescent="0.2">
      <c r="C217" s="50"/>
      <c r="E217" s="74"/>
      <c r="F217" s="49"/>
      <c r="G217" s="20"/>
      <c r="J217" s="92"/>
    </row>
    <row r="218" spans="3:10" s="2" customFormat="1" ht="15" customHeight="1" x14ac:dyDescent="0.2">
      <c r="C218" s="50"/>
      <c r="E218" s="74"/>
      <c r="F218" s="49"/>
      <c r="G218" s="20"/>
      <c r="J218" s="92"/>
    </row>
    <row r="219" spans="3:10" s="2" customFormat="1" ht="15" customHeight="1" x14ac:dyDescent="0.2">
      <c r="C219" s="50"/>
      <c r="E219" s="74"/>
      <c r="F219" s="49"/>
      <c r="G219" s="20"/>
      <c r="J219" s="92"/>
    </row>
    <row r="220" spans="3:10" s="2" customFormat="1" ht="15" customHeight="1" x14ac:dyDescent="0.2">
      <c r="C220" s="50"/>
      <c r="E220" s="74"/>
      <c r="F220" s="49"/>
      <c r="G220" s="20"/>
      <c r="J220" s="92"/>
    </row>
    <row r="221" spans="3:10" s="2" customFormat="1" ht="15" customHeight="1" x14ac:dyDescent="0.2">
      <c r="C221" s="50"/>
      <c r="E221" s="74"/>
      <c r="F221" s="49"/>
      <c r="G221" s="20"/>
      <c r="J221" s="92"/>
    </row>
    <row r="222" spans="3:10" s="2" customFormat="1" ht="15" customHeight="1" x14ac:dyDescent="0.2">
      <c r="C222" s="50"/>
      <c r="E222" s="74"/>
      <c r="F222" s="49"/>
      <c r="G222" s="20"/>
      <c r="J222" s="92"/>
    </row>
    <row r="223" spans="3:10" s="2" customFormat="1" ht="15" customHeight="1" x14ac:dyDescent="0.2">
      <c r="C223" s="50"/>
      <c r="E223" s="74"/>
      <c r="F223" s="49"/>
      <c r="G223" s="20"/>
      <c r="J223" s="92"/>
    </row>
    <row r="224" spans="3:10" s="2" customFormat="1" ht="15" customHeight="1" x14ac:dyDescent="0.2">
      <c r="C224" s="50"/>
      <c r="E224" s="74"/>
      <c r="F224" s="49"/>
      <c r="G224" s="20"/>
      <c r="J224" s="92"/>
    </row>
    <row r="225" spans="3:14" s="2" customFormat="1" ht="15" customHeight="1" x14ac:dyDescent="0.2">
      <c r="C225" s="50"/>
      <c r="E225" s="74"/>
      <c r="F225" s="49"/>
      <c r="G225" s="20"/>
      <c r="J225" s="92"/>
    </row>
    <row r="226" spans="3:14" s="2" customFormat="1" ht="15" customHeight="1" x14ac:dyDescent="0.2">
      <c r="C226" s="50"/>
      <c r="E226" s="74"/>
      <c r="F226" s="49"/>
      <c r="G226" s="20"/>
      <c r="J226" s="82"/>
      <c r="K226"/>
      <c r="L226"/>
      <c r="M226"/>
      <c r="N226"/>
    </row>
    <row r="227" spans="3:14" s="2" customFormat="1" ht="15" customHeight="1" x14ac:dyDescent="0.2">
      <c r="C227" s="50"/>
      <c r="E227" s="74"/>
      <c r="F227" s="49"/>
      <c r="G227" s="20"/>
      <c r="J227" s="82"/>
      <c r="K227"/>
      <c r="L227"/>
      <c r="M227"/>
      <c r="N227"/>
    </row>
    <row r="228" spans="3:14" s="2" customFormat="1" ht="15" customHeight="1" x14ac:dyDescent="0.2">
      <c r="C228" s="50"/>
      <c r="E228" s="74"/>
      <c r="F228" s="49"/>
      <c r="G228" s="20"/>
      <c r="J228" s="82"/>
      <c r="K228"/>
      <c r="L228"/>
      <c r="M228"/>
      <c r="N228"/>
    </row>
    <row r="229" spans="3:14" s="2" customFormat="1" ht="15" customHeight="1" x14ac:dyDescent="0.2">
      <c r="C229" s="50"/>
      <c r="E229" s="74"/>
      <c r="F229" s="49"/>
      <c r="G229" s="20"/>
      <c r="J229" s="82"/>
      <c r="K229"/>
      <c r="L229"/>
      <c r="M229"/>
      <c r="N229"/>
    </row>
    <row r="230" spans="3:14" s="2" customFormat="1" ht="15" customHeight="1" x14ac:dyDescent="0.2">
      <c r="C230" s="50"/>
      <c r="E230" s="74"/>
      <c r="F230" s="49"/>
      <c r="G230" s="20"/>
      <c r="J230" s="82"/>
      <c r="K230"/>
      <c r="L230"/>
      <c r="M230"/>
      <c r="N230"/>
    </row>
    <row r="231" spans="3:14" s="2" customFormat="1" ht="15" customHeight="1" x14ac:dyDescent="0.2">
      <c r="C231" s="50"/>
      <c r="E231" s="74"/>
      <c r="F231" s="49"/>
      <c r="G231" s="20"/>
      <c r="J231" s="82"/>
      <c r="K231"/>
      <c r="L231"/>
      <c r="M231"/>
      <c r="N231"/>
    </row>
    <row r="232" spans="3:14" s="2" customFormat="1" ht="15" customHeight="1" x14ac:dyDescent="0.2">
      <c r="C232" s="50"/>
      <c r="E232" s="74"/>
      <c r="F232" s="49"/>
      <c r="G232" s="20"/>
      <c r="J232" s="82"/>
      <c r="K232"/>
      <c r="L232"/>
      <c r="M232"/>
      <c r="N232"/>
    </row>
    <row r="233" spans="3:14" s="2" customFormat="1" ht="15" customHeight="1" x14ac:dyDescent="0.2">
      <c r="C233" s="50"/>
      <c r="E233" s="74"/>
      <c r="F233" s="49"/>
      <c r="G233" s="20"/>
      <c r="J233" s="82"/>
      <c r="K233"/>
      <c r="L233"/>
      <c r="M233"/>
      <c r="N233"/>
    </row>
    <row r="234" spans="3:14" s="2" customFormat="1" ht="15" customHeight="1" x14ac:dyDescent="0.2">
      <c r="C234" s="50"/>
      <c r="E234" s="74"/>
      <c r="F234" s="49"/>
      <c r="G234" s="20"/>
      <c r="J234" s="82"/>
      <c r="K234"/>
      <c r="L234"/>
      <c r="M234"/>
      <c r="N234"/>
    </row>
    <row r="235" spans="3:14" s="2" customFormat="1" ht="15" customHeight="1" x14ac:dyDescent="0.2">
      <c r="C235" s="50"/>
      <c r="E235" s="74"/>
      <c r="F235" s="49"/>
      <c r="G235" s="20"/>
      <c r="J235" s="82"/>
      <c r="K235"/>
      <c r="L235"/>
      <c r="M235"/>
      <c r="N235"/>
    </row>
    <row r="236" spans="3:14" s="2" customFormat="1" ht="15" customHeight="1" x14ac:dyDescent="0.2">
      <c r="C236" s="50"/>
      <c r="E236" s="74"/>
      <c r="F236" s="49"/>
      <c r="G236" s="20"/>
      <c r="J236" s="82"/>
      <c r="K236"/>
      <c r="L236"/>
      <c r="M236"/>
      <c r="N236"/>
    </row>
    <row r="237" spans="3:14" s="2" customFormat="1" ht="15" customHeight="1" x14ac:dyDescent="0.2">
      <c r="C237" s="50"/>
      <c r="E237" s="74"/>
      <c r="F237" s="49"/>
      <c r="G237" s="20"/>
      <c r="J237" s="82"/>
      <c r="K237"/>
      <c r="L237"/>
      <c r="M237"/>
      <c r="N237"/>
    </row>
    <row r="238" spans="3:14" s="2" customFormat="1" ht="15" customHeight="1" x14ac:dyDescent="0.2">
      <c r="C238" s="50"/>
      <c r="E238" s="74"/>
      <c r="F238" s="49"/>
      <c r="G238" s="20"/>
      <c r="J238" s="82"/>
      <c r="K238"/>
      <c r="L238"/>
      <c r="M238"/>
      <c r="N238"/>
    </row>
    <row r="239" spans="3:14" s="2" customFormat="1" ht="15" customHeight="1" x14ac:dyDescent="0.2">
      <c r="C239" s="50"/>
      <c r="E239" s="74"/>
      <c r="F239" s="49"/>
      <c r="G239" s="20"/>
      <c r="J239" s="82"/>
      <c r="K239"/>
      <c r="L239"/>
      <c r="M239"/>
      <c r="N239"/>
    </row>
    <row r="240" spans="3:14" s="2" customFormat="1" ht="15" customHeight="1" x14ac:dyDescent="0.2">
      <c r="C240" s="50"/>
      <c r="E240" s="74"/>
      <c r="F240" s="49"/>
      <c r="G240" s="20"/>
      <c r="J240" s="82"/>
      <c r="K240"/>
      <c r="L240"/>
      <c r="M240"/>
      <c r="N240"/>
    </row>
    <row r="241" spans="1:15" s="2" customFormat="1" ht="15" customHeight="1" x14ac:dyDescent="0.2">
      <c r="C241" s="50"/>
      <c r="E241" s="74"/>
      <c r="F241" s="49"/>
      <c r="G241" s="20"/>
      <c r="J241" s="82"/>
      <c r="K241"/>
      <c r="L241"/>
      <c r="M241"/>
      <c r="N241"/>
    </row>
    <row r="242" spans="1:15" s="2" customFormat="1" ht="15" customHeight="1" x14ac:dyDescent="0.2">
      <c r="C242" s="50"/>
      <c r="E242" s="74"/>
      <c r="F242" s="49"/>
      <c r="G242" s="20"/>
      <c r="J242" s="82"/>
      <c r="K242"/>
      <c r="L242"/>
      <c r="M242"/>
      <c r="N242"/>
    </row>
    <row r="243" spans="1:15" s="2" customFormat="1" ht="15" customHeight="1" x14ac:dyDescent="0.2">
      <c r="C243" s="50"/>
      <c r="E243" s="74"/>
      <c r="F243" s="49"/>
      <c r="G243" s="20"/>
      <c r="J243" s="82"/>
      <c r="K243"/>
      <c r="L243"/>
      <c r="M243"/>
      <c r="N243"/>
    </row>
    <row r="244" spans="1:15" s="2" customFormat="1" ht="15" customHeight="1" x14ac:dyDescent="0.2">
      <c r="C244" s="50"/>
      <c r="E244" s="74"/>
      <c r="F244" s="49"/>
      <c r="G244" s="20"/>
      <c r="J244" s="82"/>
      <c r="K244"/>
      <c r="L244"/>
      <c r="M244"/>
      <c r="N244"/>
    </row>
    <row r="245" spans="1:15" s="2" customFormat="1" ht="15" customHeight="1" x14ac:dyDescent="0.2">
      <c r="C245" s="50"/>
      <c r="E245" s="74"/>
      <c r="F245" s="49"/>
      <c r="G245" s="20"/>
      <c r="J245" s="82"/>
      <c r="K245"/>
      <c r="L245"/>
      <c r="M245"/>
      <c r="N245"/>
    </row>
    <row r="246" spans="1:15" s="2" customFormat="1" ht="15" customHeight="1" x14ac:dyDescent="0.2">
      <c r="C246" s="50"/>
      <c r="E246" s="74"/>
      <c r="F246" s="49"/>
      <c r="G246" s="20"/>
      <c r="J246" s="82"/>
      <c r="K246"/>
      <c r="L246"/>
      <c r="M246"/>
      <c r="N246"/>
    </row>
    <row r="247" spans="1:15" s="2" customFormat="1" ht="15" customHeight="1" x14ac:dyDescent="0.2">
      <c r="A247"/>
      <c r="B247"/>
      <c r="C247" s="40"/>
      <c r="D247"/>
      <c r="E247" s="72"/>
      <c r="F247" s="51"/>
      <c r="G247" s="61"/>
      <c r="H247"/>
      <c r="J247" s="82"/>
      <c r="K247"/>
      <c r="L247"/>
      <c r="M247"/>
      <c r="N247"/>
      <c r="O247"/>
    </row>
    <row r="248" spans="1:15" s="2" customFormat="1" ht="15" customHeight="1" x14ac:dyDescent="0.2">
      <c r="A248"/>
      <c r="B248"/>
      <c r="C248" s="40"/>
      <c r="D248"/>
      <c r="E248" s="72"/>
      <c r="F248" s="51"/>
      <c r="G248" s="61"/>
      <c r="H248"/>
      <c r="J248" s="82"/>
      <c r="K248"/>
      <c r="L248"/>
      <c r="M248"/>
      <c r="N248"/>
      <c r="O248"/>
    </row>
    <row r="249" spans="1:15" s="2" customFormat="1" ht="15" customHeight="1" x14ac:dyDescent="0.2">
      <c r="A249"/>
      <c r="B249"/>
      <c r="C249" s="40"/>
      <c r="D249"/>
      <c r="E249" s="72"/>
      <c r="F249" s="51"/>
      <c r="G249" s="61"/>
      <c r="H249"/>
      <c r="J249" s="82"/>
      <c r="K249"/>
      <c r="L249"/>
      <c r="M249"/>
      <c r="N249"/>
      <c r="O249"/>
    </row>
    <row r="250" spans="1:15" s="2" customFormat="1" ht="15" customHeight="1" x14ac:dyDescent="0.2">
      <c r="A250"/>
      <c r="B250"/>
      <c r="C250" s="40"/>
      <c r="D250"/>
      <c r="E250" s="72"/>
      <c r="F250" s="51"/>
      <c r="G250" s="61"/>
      <c r="H250"/>
      <c r="J250" s="82"/>
      <c r="K250"/>
      <c r="L250"/>
      <c r="M250"/>
      <c r="N250"/>
      <c r="O250"/>
    </row>
    <row r="251" spans="1:15" ht="15" customHeight="1" x14ac:dyDescent="0.2"/>
    <row r="252" spans="1:15" ht="15" customHeight="1" x14ac:dyDescent="0.2"/>
    <row r="253" spans="1:15" ht="15" customHeight="1" x14ac:dyDescent="0.2"/>
    <row r="254" spans="1:15" ht="15" customHeight="1" x14ac:dyDescent="0.2"/>
    <row r="255" spans="1:15" ht="15" customHeight="1" x14ac:dyDescent="0.2"/>
    <row r="256" spans="1:15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</sheetData>
  <mergeCells count="4">
    <mergeCell ref="A7:N7"/>
    <mergeCell ref="A8:N8"/>
    <mergeCell ref="A9:N9"/>
    <mergeCell ref="J12:N12"/>
  </mergeCells>
  <phoneticPr fontId="0" type="noConversion"/>
  <pageMargins left="0.98425196850393704" right="0.59055118110236227" top="0.39370078740157483" bottom="0.39370078740157483" header="0.51181102362204722" footer="0.51181102362204722"/>
  <pageSetup scale="39" orientation="landscape" r:id="rId1"/>
  <headerFooter alignWithMargins="0">
    <oddFooter>&amp;RBCE and Bell Canada Debt Schedule - as at March 31, 2025</oddFooter>
  </headerFooter>
  <customProperties>
    <customPr name="EpmWorksheetKeyString_GU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FLastModified xmlns="93460f31-075a-4d59-8286-436c02ca4e58" xsi:nil="true"/>
    <DFWorkflowStatus xmlns="93460f31-075a-4d59-8286-436c02ca4e58" xsi:nil="true"/>
    <DFModifiedBy xmlns="93460f31-075a-4d59-8286-436c02ca4e58" xsi:nil="true"/>
    <IsCritical xmlns="93460f31-075a-4d59-8286-436c02ca4e58">false</IsCritical>
    <DFGeneralStatus xmlns="93460f31-075a-4d59-8286-436c02ca4e58" xsi:nil="true"/>
    <DFIsCheckedOut xmlns="93460f31-075a-4d59-8286-436c02ca4e5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l.ca.Cms.Document" ma:contentTypeID="0x010100EEF4C3C6006041BBA13525D18E03E76500E30CA516A73AED468E8199E3B4D9E45A" ma:contentTypeVersion="0" ma:contentTypeDescription="Base content type for CMS documents." ma:contentTypeScope="" ma:versionID="4f7b648815bd0e4bf2d11e8b1253c2a9">
  <xsd:schema xmlns:xsd="http://www.w3.org/2001/XMLSchema" xmlns:xs="http://www.w3.org/2001/XMLSchema" xmlns:p="http://schemas.microsoft.com/office/2006/metadata/properties" xmlns:ns2="93460f31-075a-4d59-8286-436c02ca4e58" targetNamespace="http://schemas.microsoft.com/office/2006/metadata/properties" ma:root="true" ma:fieldsID="30a1381776036e59ac80566f2dd9ddf7" ns2:_="">
    <xsd:import namespace="93460f31-075a-4d59-8286-436c02ca4e58"/>
    <xsd:element name="properties">
      <xsd:complexType>
        <xsd:sequence>
          <xsd:element name="documentManagement">
            <xsd:complexType>
              <xsd:all>
                <xsd:element ref="ns2:IsCritical"/>
                <xsd:element ref="ns2:DFIsCheckedOut" minOccurs="0"/>
                <xsd:element ref="ns2:DFGeneralStatus" minOccurs="0"/>
                <xsd:element ref="ns2:DFWorkflowStatus" minOccurs="0"/>
                <xsd:element ref="ns2:DFModifiedBy" minOccurs="0"/>
                <xsd:element ref="ns2:DFLastModifi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460f31-075a-4d59-8286-436c02ca4e58" elementFormDefault="qualified">
    <xsd:import namespace="http://schemas.microsoft.com/office/2006/documentManagement/types"/>
    <xsd:import namespace="http://schemas.microsoft.com/office/infopath/2007/PartnerControls"/>
    <xsd:element name="IsCritical" ma:index="8" ma:displayName="Is Critical" ma:default="FALSE" ma:internalName="IsCritical">
      <xsd:simpleType>
        <xsd:restriction base="dms:Boolean"/>
      </xsd:simpleType>
    </xsd:element>
    <xsd:element name="DFIsCheckedOut" ma:index="9" nillable="true" ma:displayName="Is Checked Out in DF" ma:internalName="DFIsCheckedOut">
      <xsd:simpleType>
        <xsd:restriction base="dms:Text"/>
      </xsd:simpleType>
    </xsd:element>
    <xsd:element name="DFGeneralStatus" ma:index="10" nillable="true" ma:displayName="DF General Status" ma:internalName="DFGeneralStatus">
      <xsd:simpleType>
        <xsd:restriction base="dms:Text"/>
      </xsd:simpleType>
    </xsd:element>
    <xsd:element name="DFWorkflowStatus" ma:index="11" nillable="true" ma:displayName="DF Workflow Status" ma:internalName="DFWorkflowStatus">
      <xsd:simpleType>
        <xsd:restriction base="dms:Text"/>
      </xsd:simpleType>
    </xsd:element>
    <xsd:element name="DFModifiedBy" ma:index="12" nillable="true" ma:displayName="Modified in DF By" ma:internalName="DFModifiedBy">
      <xsd:simpleType>
        <xsd:restriction base="dms:Text"/>
      </xsd:simpleType>
    </xsd:element>
    <xsd:element name="DFLastModified" ma:index="13" nillable="true" ma:displayName="Last Modified in DF" ma:internalName="DFLastModified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BF10E7-7729-4DC1-9C64-08092C18B2DC}">
  <ds:schemaRefs>
    <ds:schemaRef ds:uri="93460f31-075a-4d59-8286-436c02ca4e58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876D820D-41E0-4097-9DBE-55719E15D0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82E3A2E-994A-41D2-AD90-316C9EC37D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460f31-075a-4d59-8286-436c02ca4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Debt Schedule - Sept 30, 2025</vt:lpstr>
    </vt:vector>
  </TitlesOfParts>
  <Company>Bell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Public debt schedule as of December 31, 2024</dc:title>
  <dc:creator>richard.bengian</dc:creator>
  <cp:lastModifiedBy>Laurin, Meagan</cp:lastModifiedBy>
  <cp:lastPrinted>2025-01-08T20:45:26Z</cp:lastPrinted>
  <dcterms:created xsi:type="dcterms:W3CDTF">2005-08-08T18:26:33Z</dcterms:created>
  <dcterms:modified xsi:type="dcterms:W3CDTF">2025-10-20T19:15:52Z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0x010100EEF4C3C6006041BBA13525D18E03E76500E30CA516A73AED468E8199E3B4D9E45A</vt:lpwstr>
  </property>
</Properties>
</file>